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52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<sst xmlns="http://schemas.openxmlformats.org/spreadsheetml/2006/main" count="114">
  <si>
    <r>
      <rPr>
        <sz val="11"/>
        <color theme="1"/>
        <rFont val="Tahoma"/>
        <charset val="134"/>
      </rPr>
      <t>2017</t>
    </r>
    <r>
      <rPr>
        <sz val="11"/>
        <color theme="1"/>
        <rFont val="宋体"/>
        <charset val="134"/>
      </rPr>
      <t>年度东语学院</t>
    </r>
    <r>
      <rPr>
        <sz val="11"/>
        <color theme="1"/>
        <rFont val="Tahoma"/>
        <charset val="134"/>
      </rPr>
      <t>14</t>
    </r>
    <r>
      <rPr>
        <sz val="11"/>
        <color theme="1"/>
        <rFont val="宋体"/>
        <charset val="134"/>
      </rPr>
      <t>级研究生推免评估表格</t>
    </r>
  </si>
  <si>
    <t>学号</t>
  </si>
  <si>
    <t>姓名</t>
  </si>
  <si>
    <t>性别</t>
  </si>
  <si>
    <t>品德素质</t>
  </si>
  <si>
    <t>专业素质</t>
  </si>
  <si>
    <t>身心素质</t>
  </si>
  <si>
    <t>基本项</t>
  </si>
  <si>
    <t>综合能力</t>
  </si>
  <si>
    <t>平均分</t>
  </si>
  <si>
    <t>名次</t>
  </si>
  <si>
    <t>谢佳忆</t>
  </si>
  <si>
    <t>女</t>
  </si>
  <si>
    <t>1422010102</t>
  </si>
  <si>
    <t>杜松霖</t>
  </si>
  <si>
    <t>1422010104</t>
  </si>
  <si>
    <t>朱欢</t>
  </si>
  <si>
    <t>1422010105</t>
  </si>
  <si>
    <t>孙蓉</t>
  </si>
  <si>
    <t>1422010106</t>
  </si>
  <si>
    <t>鞠玥</t>
  </si>
  <si>
    <t>1422010107</t>
  </si>
  <si>
    <t>洪露璐</t>
  </si>
  <si>
    <t>1422010108</t>
  </si>
  <si>
    <t>王佳燕</t>
  </si>
  <si>
    <t>1422010109</t>
  </si>
  <si>
    <t>张明珠</t>
  </si>
  <si>
    <t>1422010110</t>
  </si>
  <si>
    <t>王鹏飞</t>
  </si>
  <si>
    <t>男</t>
  </si>
  <si>
    <t>1422010111</t>
  </si>
  <si>
    <t>王海韫</t>
  </si>
  <si>
    <t>1422010112</t>
  </si>
  <si>
    <t>沈忱忱</t>
  </si>
  <si>
    <t>1422010113</t>
  </si>
  <si>
    <t>凌羽爽</t>
  </si>
  <si>
    <t>1422010114</t>
  </si>
  <si>
    <t>沈佳艳</t>
  </si>
  <si>
    <t>1422010115</t>
  </si>
  <si>
    <t>屈钰岚</t>
  </si>
  <si>
    <t>1422010116</t>
  </si>
  <si>
    <t>潘颉</t>
  </si>
  <si>
    <t>1422010117</t>
  </si>
  <si>
    <t>俞婉莹</t>
  </si>
  <si>
    <t>1422010118</t>
  </si>
  <si>
    <t>麻锦涛</t>
  </si>
  <si>
    <t>1422010119</t>
  </si>
  <si>
    <t>张超</t>
  </si>
  <si>
    <t>1422010120</t>
  </si>
  <si>
    <t>卓容容</t>
  </si>
  <si>
    <t>1422010122</t>
  </si>
  <si>
    <t>蓝忆珍</t>
  </si>
  <si>
    <t>1422010123</t>
  </si>
  <si>
    <t>朱春波</t>
  </si>
  <si>
    <t>1422010124</t>
  </si>
  <si>
    <t>王嫣妮</t>
  </si>
  <si>
    <t>1422010125</t>
  </si>
  <si>
    <t>张静慧</t>
  </si>
  <si>
    <t>1422010126</t>
  </si>
  <si>
    <t>陈颖凡</t>
  </si>
  <si>
    <t>1422010127</t>
  </si>
  <si>
    <t>曾偲妍</t>
  </si>
  <si>
    <t>1422010128</t>
  </si>
  <si>
    <t>黄子暖</t>
  </si>
  <si>
    <t>1422010129</t>
  </si>
  <si>
    <t>陈柯廷</t>
  </si>
  <si>
    <t>赵晨豪</t>
  </si>
  <si>
    <t>李晓凛</t>
  </si>
  <si>
    <t>1420100135</t>
  </si>
  <si>
    <t>胡钰雯</t>
  </si>
  <si>
    <t>刘晨涛</t>
  </si>
  <si>
    <t>裘静仪</t>
  </si>
  <si>
    <t>1422010203</t>
  </si>
  <si>
    <t>王呈</t>
  </si>
  <si>
    <t>1422010204</t>
  </si>
  <si>
    <t>王莹</t>
  </si>
  <si>
    <t>1422010205</t>
  </si>
  <si>
    <t>孙磊</t>
  </si>
  <si>
    <t>1422010206</t>
  </si>
  <si>
    <t>张启航</t>
  </si>
  <si>
    <t>1422010207</t>
  </si>
  <si>
    <t>马杭城</t>
  </si>
  <si>
    <t>1422010208</t>
  </si>
  <si>
    <t>杭怡宁</t>
  </si>
  <si>
    <t>1422010210</t>
  </si>
  <si>
    <t>张镕迪</t>
  </si>
  <si>
    <t>1422010211</t>
  </si>
  <si>
    <t>陈安迪</t>
  </si>
  <si>
    <t>1422010212</t>
  </si>
  <si>
    <t>王天宇</t>
  </si>
  <si>
    <t>1422010214</t>
  </si>
  <si>
    <t>郑启明</t>
  </si>
  <si>
    <t>1422010217</t>
  </si>
  <si>
    <t>蒉雯姬</t>
  </si>
  <si>
    <t>1422010218</t>
  </si>
  <si>
    <t>胡建君</t>
  </si>
  <si>
    <t>1422010219</t>
  </si>
  <si>
    <t>沈桑怡</t>
  </si>
  <si>
    <t>1422010220</t>
  </si>
  <si>
    <t>柴学茂</t>
  </si>
  <si>
    <t>1422010221</t>
  </si>
  <si>
    <t>吴骋昊</t>
  </si>
  <si>
    <t>1422010223</t>
  </si>
  <si>
    <t>张玲玲</t>
  </si>
  <si>
    <t>1422010224</t>
  </si>
  <si>
    <t>林安昕</t>
  </si>
  <si>
    <t>1422010225</t>
  </si>
  <si>
    <t>田丽霞</t>
  </si>
  <si>
    <t>1422010226</t>
  </si>
  <si>
    <t>余洁</t>
  </si>
  <si>
    <t>1422010228</t>
  </si>
  <si>
    <t>胡苗苗</t>
  </si>
  <si>
    <t>1422010229</t>
  </si>
  <si>
    <t>何韵珍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</si>
</sst>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.00_);[Red]\(0.00\)"/>
  </numFmts>
  <fonts count="60">
    <font>
      <sz val="11"/>
      <color theme="1"/>
      <name val="Tahoma"/>
      <charset val="134"/>
    </font>
    <font>
      <b/>
      <sz val="11"/>
      <color rgb="FFFF0000"/>
      <name val="Tahoma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62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113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21" borderId="15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44" borderId="2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34" fillId="9" borderId="12" applyNumberFormat="0" applyAlignment="0" applyProtection="0">
      <alignment vertical="center"/>
    </xf>
    <xf numFmtId="0" fontId="37" fillId="43" borderId="19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1" fillId="21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21" borderId="15" applyNumberFormat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/>
    <xf numFmtId="0" fontId="42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46" fillId="54" borderId="24" applyNumberFormat="0" applyAlignment="0" applyProtection="0">
      <alignment vertical="center"/>
    </xf>
    <xf numFmtId="0" fontId="48" fillId="54" borderId="24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8" fillId="50" borderId="15" applyNumberFormat="0" applyAlignment="0" applyProtection="0">
      <alignment vertical="center"/>
    </xf>
    <xf numFmtId="0" fontId="59" fillId="50" borderId="15" applyNumberFormat="0" applyAlignment="0" applyProtection="0">
      <alignment vertical="center"/>
    </xf>
    <xf numFmtId="0" fontId="3" fillId="46" borderId="21" applyNumberFormat="0" applyFont="0" applyAlignment="0" applyProtection="0">
      <alignment vertical="center"/>
    </xf>
    <xf numFmtId="0" fontId="4" fillId="46" borderId="21" applyNumberFormat="0" applyFont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Fill="1" applyBorder="1"/>
    <xf numFmtId="0" fontId="3" fillId="0" borderId="6" xfId="86" applyNumberFormat="1" applyFont="1" applyBorder="1" applyAlignment="1">
      <alignment horizontal="center" vertical="center" wrapText="1"/>
    </xf>
    <xf numFmtId="49" fontId="3" fillId="0" borderId="6" xfId="86" applyNumberFormat="1" applyFont="1" applyBorder="1" applyAlignment="1">
      <alignment horizontal="center" vertical="center" wrapText="1"/>
    </xf>
    <xf numFmtId="0" fontId="3" fillId="0" borderId="6" xfId="86" applyFont="1" applyBorder="1" applyAlignment="1">
      <alignment horizontal="center" vertical="center"/>
    </xf>
    <xf numFmtId="177" fontId="4" fillId="0" borderId="6" xfId="90" applyNumberFormat="1" applyFont="1" applyBorder="1" applyAlignment="1">
      <alignment horizontal="center"/>
    </xf>
    <xf numFmtId="177" fontId="3" fillId="0" borderId="6" xfId="89" applyNumberFormat="1" applyFont="1" applyBorder="1" applyAlignment="1">
      <alignment horizontal="center"/>
    </xf>
    <xf numFmtId="176" fontId="4" fillId="0" borderId="6" xfId="87" applyNumberFormat="1" applyFont="1" applyBorder="1" applyAlignment="1">
      <alignment horizontal="center" vertical="center"/>
    </xf>
    <xf numFmtId="49" fontId="3" fillId="0" borderId="6" xfId="86" applyNumberFormat="1" applyFont="1" applyBorder="1" applyAlignment="1">
      <alignment horizontal="center" vertical="center"/>
    </xf>
    <xf numFmtId="49" fontId="3" fillId="0" borderId="6" xfId="86" applyNumberFormat="1" applyFont="1" applyFill="1" applyBorder="1" applyAlignment="1">
      <alignment horizontal="center" vertical="center" wrapText="1"/>
    </xf>
    <xf numFmtId="49" fontId="3" fillId="0" borderId="6" xfId="86" applyNumberFormat="1" applyBorder="1" applyAlignment="1">
      <alignment horizontal="center" vertical="center"/>
    </xf>
    <xf numFmtId="0" fontId="3" fillId="0" borderId="6" xfId="86" applyBorder="1" applyAlignment="1">
      <alignment horizontal="center" vertical="center"/>
    </xf>
    <xf numFmtId="0" fontId="3" fillId="0" borderId="6" xfId="86" applyBorder="1" applyAlignment="1">
      <alignment horizontal="center"/>
    </xf>
    <xf numFmtId="177" fontId="4" fillId="0" borderId="6" xfId="87" applyNumberFormat="1" applyFont="1" applyBorder="1" applyAlignment="1">
      <alignment horizontal="center" vertical="center"/>
    </xf>
    <xf numFmtId="176" fontId="5" fillId="3" borderId="6" xfId="87" applyNumberFormat="1" applyFont="1" applyFill="1" applyBorder="1" applyAlignment="1">
      <alignment horizontal="center" vertical="center"/>
    </xf>
    <xf numFmtId="0" fontId="4" fillId="0" borderId="6" xfId="87" applyFont="1" applyBorder="1" applyAlignment="1">
      <alignment horizontal="center" vertical="center"/>
    </xf>
    <xf numFmtId="0" fontId="3" fillId="0" borderId="6" xfId="86" applyFont="1" applyBorder="1" applyAlignment="1">
      <alignment horizontal="center"/>
    </xf>
    <xf numFmtId="0" fontId="4" fillId="0" borderId="6" xfId="87" applyBorder="1" applyAlignment="1">
      <alignment horizontal="center" vertical="center"/>
    </xf>
    <xf numFmtId="0" fontId="3" fillId="4" borderId="6" xfId="86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/>
    <xf numFmtId="177" fontId="4" fillId="0" borderId="6" xfId="88" applyNumberFormat="1" applyFont="1" applyBorder="1" applyAlignment="1">
      <alignment horizontal="center" vertical="center"/>
    </xf>
    <xf numFmtId="177" fontId="1" fillId="2" borderId="6" xfId="0" applyNumberFormat="1" applyFont="1" applyFill="1" applyBorder="1"/>
    <xf numFmtId="177" fontId="7" fillId="0" borderId="6" xfId="88" applyNumberFormat="1" applyFont="1" applyFill="1" applyBorder="1" applyAlignment="1"/>
    <xf numFmtId="177" fontId="4" fillId="0" borderId="6" xfId="87" applyNumberFormat="1" applyFont="1" applyBorder="1" applyAlignment="1">
      <alignment horizontal="center"/>
    </xf>
    <xf numFmtId="177" fontId="7" fillId="0" borderId="6" xfId="88" applyNumberFormat="1" applyFont="1" applyFill="1" applyBorder="1" applyAlignment="1">
      <alignment horizontal="center"/>
    </xf>
    <xf numFmtId="177" fontId="4" fillId="0" borderId="6" xfId="88" applyNumberFormat="1" applyFont="1" applyFill="1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6" xfId="0" applyFont="1" applyBorder="1"/>
    <xf numFmtId="0" fontId="1" fillId="2" borderId="6" xfId="0" applyFont="1" applyFill="1" applyBorder="1"/>
    <xf numFmtId="177" fontId="4" fillId="0" borderId="6" xfId="87" applyNumberFormat="1" applyBorder="1" applyAlignment="1"/>
    <xf numFmtId="177" fontId="0" fillId="0" borderId="6" xfId="0" applyNumberFormat="1" applyBorder="1"/>
  </cellXfs>
  <cellStyles count="113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链接单元格 3" xfId="42"/>
    <cellStyle name="20% - 强调文字颜色 1" xfId="43" builtinId="30"/>
    <cellStyle name="40% - 强调文字颜色 1" xfId="44" builtinId="31"/>
    <cellStyle name="60% - 强调文字颜色 4 2" xfId="45"/>
    <cellStyle name="输出 2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计算 3" xfId="5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适中 2" xfId="58"/>
    <cellStyle name="40% - 强调文字颜色 6" xfId="59" builtinId="51"/>
    <cellStyle name="40% - 强调文字颜色 6 2" xfId="60"/>
    <cellStyle name="60% - 强调文字颜色 6" xfId="61" builtinId="52"/>
    <cellStyle name="20% - 强调文字颜色 2 2" xfId="62"/>
    <cellStyle name="20% - 强调文字颜色 3 2" xfId="63"/>
    <cellStyle name="常规 3" xfId="64"/>
    <cellStyle name="20% - 强调文字颜色 4 2" xfId="65"/>
    <cellStyle name="20% - 强调文字颜色 5 2" xfId="66"/>
    <cellStyle name="20% - 强调文字颜色 6 2" xfId="67"/>
    <cellStyle name="40% - 强调文字颜色 3 2" xfId="68"/>
    <cellStyle name="60% - 强调文字颜色 1 2" xfId="69"/>
    <cellStyle name="60% - 强调文字颜色 2 2" xfId="70"/>
    <cellStyle name="60% - 强调文字颜色 3 2" xfId="71"/>
    <cellStyle name="60% - 强调文字颜色 5 2" xfId="72"/>
    <cellStyle name="60% - 强调文字颜色 6 2" xfId="73"/>
    <cellStyle name="标题 1 2" xfId="74"/>
    <cellStyle name="标题 1 3" xfId="75"/>
    <cellStyle name="标题 2 2" xfId="76"/>
    <cellStyle name="标题 2 3" xfId="77"/>
    <cellStyle name="标题 3 2" xfId="78"/>
    <cellStyle name="标题 3 3" xfId="79"/>
    <cellStyle name="标题 4 2" xfId="80"/>
    <cellStyle name="标题 4 3" xfId="81"/>
    <cellStyle name="标题 5" xfId="82"/>
    <cellStyle name="标题 6" xfId="83"/>
    <cellStyle name="差 2" xfId="84"/>
    <cellStyle name="差 3" xfId="85"/>
    <cellStyle name="常规 2" xfId="86"/>
    <cellStyle name="常规 3 2" xfId="87"/>
    <cellStyle name="常规 4" xfId="88"/>
    <cellStyle name="常规_Sheet1" xfId="89"/>
    <cellStyle name="常规_Sheet1 2" xfId="90"/>
    <cellStyle name="好 2" xfId="91"/>
    <cellStyle name="好 3" xfId="92"/>
    <cellStyle name="汇总 2" xfId="93"/>
    <cellStyle name="汇总 3" xfId="94"/>
    <cellStyle name="检查单元格 2" xfId="95"/>
    <cellStyle name="检查单元格 3" xfId="96"/>
    <cellStyle name="解释性文本 2" xfId="97"/>
    <cellStyle name="解释性文本 3" xfId="98"/>
    <cellStyle name="警告文本 2" xfId="99"/>
    <cellStyle name="警告文本 3" xfId="100"/>
    <cellStyle name="链接单元格 2" xfId="101"/>
    <cellStyle name="强调文字颜色 1 2" xfId="102"/>
    <cellStyle name="强调文字颜色 2 2" xfId="103"/>
    <cellStyle name="强调文字颜色 3 2" xfId="104"/>
    <cellStyle name="强调文字颜色 4 2" xfId="105"/>
    <cellStyle name="强调文字颜色 5 2" xfId="106"/>
    <cellStyle name="强调文字颜色 6 2" xfId="107"/>
    <cellStyle name="适中 3" xfId="108"/>
    <cellStyle name="输入 2" xfId="109"/>
    <cellStyle name="输入 3" xfId="110"/>
    <cellStyle name="注释 2" xfId="111"/>
    <cellStyle name="注释 3" xfId="11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7"/>
  <sheetViews>
    <sheetView tabSelected="1" workbookViewId="0">
      <selection activeCell="B36" sqref="$A36:$XFD36"/>
    </sheetView>
  </sheetViews>
  <sheetFormatPr defaultColWidth="9" defaultRowHeight="14.25"/>
  <cols>
    <col min="1" max="1" width="13.25" style="1" customWidth="1"/>
    <col min="2" max="2" width="9" style="1"/>
    <col min="16" max="17" width="9" style="2"/>
  </cols>
  <sheetData>
    <row r="1" spans="1:2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9"/>
      <c r="Q1" s="29"/>
      <c r="R1" s="4"/>
      <c r="S1" s="4"/>
      <c r="T1" s="4"/>
      <c r="U1" s="4"/>
      <c r="V1" s="39"/>
    </row>
    <row r="2" spans="1:2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0"/>
      <c r="Q2" s="30"/>
      <c r="R2" s="6"/>
      <c r="S2" s="6"/>
      <c r="T2" s="6"/>
      <c r="U2" s="6"/>
      <c r="V2" s="40"/>
    </row>
    <row r="3" spans="1:22">
      <c r="A3" s="7" t="s">
        <v>1</v>
      </c>
      <c r="B3" s="7" t="s">
        <v>2</v>
      </c>
      <c r="C3" s="7" t="s">
        <v>3</v>
      </c>
      <c r="D3" s="8" t="s">
        <v>4</v>
      </c>
      <c r="E3" s="8"/>
      <c r="F3" s="8"/>
      <c r="G3" s="8" t="s">
        <v>5</v>
      </c>
      <c r="H3" s="8"/>
      <c r="I3" s="8"/>
      <c r="J3" s="8" t="s">
        <v>6</v>
      </c>
      <c r="K3" s="8"/>
      <c r="L3" s="8"/>
      <c r="M3" s="8" t="s">
        <v>7</v>
      </c>
      <c r="N3" s="8"/>
      <c r="O3" s="8"/>
      <c r="P3" s="31"/>
      <c r="Q3" s="31"/>
      <c r="R3" s="8" t="s">
        <v>8</v>
      </c>
      <c r="S3" s="8"/>
      <c r="T3" s="8"/>
      <c r="U3" s="8"/>
      <c r="V3" s="8"/>
    </row>
    <row r="4" spans="1:22">
      <c r="A4" s="9"/>
      <c r="B4" s="9"/>
      <c r="C4" s="9"/>
      <c r="D4" s="10">
        <v>2014</v>
      </c>
      <c r="E4" s="10">
        <v>2015</v>
      </c>
      <c r="F4" s="10">
        <v>2016</v>
      </c>
      <c r="G4" s="11">
        <v>2014</v>
      </c>
      <c r="H4" s="11">
        <v>2015</v>
      </c>
      <c r="I4" s="11">
        <v>2016</v>
      </c>
      <c r="J4" s="11">
        <v>2014</v>
      </c>
      <c r="K4" s="11">
        <v>2015</v>
      </c>
      <c r="L4" s="11">
        <v>2016</v>
      </c>
      <c r="M4" s="11">
        <v>2014</v>
      </c>
      <c r="N4" s="11">
        <v>2015</v>
      </c>
      <c r="O4" s="11">
        <v>2016</v>
      </c>
      <c r="P4" s="32" t="s">
        <v>9</v>
      </c>
      <c r="Q4" s="32" t="s">
        <v>10</v>
      </c>
      <c r="R4" s="11">
        <v>2014</v>
      </c>
      <c r="S4" s="11">
        <v>2015</v>
      </c>
      <c r="T4" s="11">
        <v>2016</v>
      </c>
      <c r="U4" s="41" t="s">
        <v>9</v>
      </c>
      <c r="V4" s="41" t="s">
        <v>10</v>
      </c>
    </row>
    <row r="5" spans="1:22">
      <c r="A5" s="12">
        <v>1311060210</v>
      </c>
      <c r="B5" s="13" t="s">
        <v>11</v>
      </c>
      <c r="C5" s="14" t="s">
        <v>12</v>
      </c>
      <c r="D5" s="15">
        <v>84.9033333333333</v>
      </c>
      <c r="E5" s="15">
        <v>87.6175</v>
      </c>
      <c r="F5" s="16">
        <v>88.81</v>
      </c>
      <c r="G5" s="17">
        <v>89.22</v>
      </c>
      <c r="H5" s="17">
        <v>85.43</v>
      </c>
      <c r="I5" s="33">
        <v>89</v>
      </c>
      <c r="J5" s="15">
        <v>65.6783333333333</v>
      </c>
      <c r="K5" s="15">
        <v>28.9125</v>
      </c>
      <c r="L5" s="15">
        <v>83.355</v>
      </c>
      <c r="M5" s="15">
        <v>84.6095833333333</v>
      </c>
      <c r="N5" s="15">
        <v>77.49925</v>
      </c>
      <c r="O5" s="15">
        <v>88.10575</v>
      </c>
      <c r="P5" s="34">
        <f>AVERAGE(M5,N5,O5)</f>
        <v>83.4048611111111</v>
      </c>
      <c r="Q5" s="42">
        <f>RANK(P5,$P$5:$P$57)</f>
        <v>50</v>
      </c>
      <c r="R5" s="15">
        <v>76.5</v>
      </c>
      <c r="S5" s="15">
        <v>80.04</v>
      </c>
      <c r="T5" s="43">
        <v>79.5</v>
      </c>
      <c r="U5" s="44">
        <f>AVERAGE(R5,S5,T5)</f>
        <v>78.68</v>
      </c>
      <c r="V5" s="10">
        <f>RANK(U5,$U$5:$U$57)</f>
        <v>40</v>
      </c>
    </row>
    <row r="6" spans="1:22">
      <c r="A6" s="18" t="s">
        <v>13</v>
      </c>
      <c r="B6" s="13" t="s">
        <v>14</v>
      </c>
      <c r="C6" s="18" t="s">
        <v>12</v>
      </c>
      <c r="D6" s="15">
        <v>86.3988888888889</v>
      </c>
      <c r="E6" s="15">
        <v>87.6</v>
      </c>
      <c r="F6" s="16">
        <v>88.755</v>
      </c>
      <c r="G6" s="17">
        <v>76.35</v>
      </c>
      <c r="H6" s="17">
        <v>71.69</v>
      </c>
      <c r="I6" s="33">
        <v>74.6666666666667</v>
      </c>
      <c r="J6" s="15">
        <v>85.3533333333333</v>
      </c>
      <c r="K6" s="15">
        <v>97.445</v>
      </c>
      <c r="L6" s="15">
        <v>91.755</v>
      </c>
      <c r="M6" s="15">
        <v>80.2127222222222</v>
      </c>
      <c r="N6" s="15">
        <v>79.53075</v>
      </c>
      <c r="O6" s="15">
        <v>80.752</v>
      </c>
      <c r="P6" s="34">
        <f t="shared" ref="P6:P31" si="0">AVERAGE(M6,N6,O6)</f>
        <v>80.1651574074074</v>
      </c>
      <c r="Q6" s="42">
        <f t="shared" ref="Q6:Q57" si="1">RANK(P6,$P$5:$P$57)</f>
        <v>53</v>
      </c>
      <c r="R6" s="15">
        <v>76.02</v>
      </c>
      <c r="S6" s="15">
        <v>76.395</v>
      </c>
      <c r="T6" s="43">
        <v>77.625</v>
      </c>
      <c r="U6" s="44">
        <f t="shared" ref="U6:U31" si="2">AVERAGE(R6,S6,T6)</f>
        <v>76.68</v>
      </c>
      <c r="V6" s="10">
        <f t="shared" ref="V6:V57" si="3">RANK(U6,$U$5:$U$57)</f>
        <v>52</v>
      </c>
    </row>
    <row r="7" spans="1:22">
      <c r="A7" s="18" t="s">
        <v>15</v>
      </c>
      <c r="B7" s="13" t="s">
        <v>16</v>
      </c>
      <c r="C7" s="18" t="s">
        <v>12</v>
      </c>
      <c r="D7" s="15">
        <v>85.7872222222222</v>
      </c>
      <c r="E7" s="15">
        <v>87.915</v>
      </c>
      <c r="F7" s="16">
        <v>91.485</v>
      </c>
      <c r="G7" s="17">
        <v>91.17</v>
      </c>
      <c r="H7" s="17">
        <v>89.75</v>
      </c>
      <c r="I7" s="33">
        <v>94.2777777777778</v>
      </c>
      <c r="J7" s="15">
        <v>83.225</v>
      </c>
      <c r="K7" s="15">
        <v>85.345</v>
      </c>
      <c r="L7" s="15">
        <v>93.69</v>
      </c>
      <c r="M7" s="15">
        <v>88.6325555555556</v>
      </c>
      <c r="N7" s="15">
        <v>88.6305</v>
      </c>
      <c r="O7" s="15">
        <v>93.4914166666667</v>
      </c>
      <c r="P7" s="34">
        <f t="shared" si="0"/>
        <v>90.2514907407407</v>
      </c>
      <c r="Q7" s="42">
        <f t="shared" si="1"/>
        <v>9</v>
      </c>
      <c r="R7" s="15">
        <v>76.125</v>
      </c>
      <c r="S7" s="15">
        <v>82.125</v>
      </c>
      <c r="T7" s="43">
        <v>86.4</v>
      </c>
      <c r="U7" s="44">
        <f t="shared" si="2"/>
        <v>81.55</v>
      </c>
      <c r="V7" s="10">
        <f t="shared" si="3"/>
        <v>11</v>
      </c>
    </row>
    <row r="8" spans="1:22">
      <c r="A8" s="18" t="s">
        <v>17</v>
      </c>
      <c r="B8" s="13" t="s">
        <v>18</v>
      </c>
      <c r="C8" s="18" t="s">
        <v>12</v>
      </c>
      <c r="D8" s="15">
        <v>85.1355555555556</v>
      </c>
      <c r="E8" s="15">
        <v>88.5975</v>
      </c>
      <c r="F8" s="16">
        <v>89.32</v>
      </c>
      <c r="G8" s="17">
        <v>85.48</v>
      </c>
      <c r="H8" s="17">
        <v>84.42</v>
      </c>
      <c r="I8" s="33">
        <v>90.1666666666667</v>
      </c>
      <c r="J8" s="15">
        <v>76.0616666666667</v>
      </c>
      <c r="K8" s="15">
        <v>83.52</v>
      </c>
      <c r="L8" s="15">
        <v>90.625</v>
      </c>
      <c r="M8" s="15">
        <v>83.9811388888889</v>
      </c>
      <c r="N8" s="15">
        <v>85.329375</v>
      </c>
      <c r="O8" s="15">
        <v>90.02375</v>
      </c>
      <c r="P8" s="34">
        <f t="shared" si="0"/>
        <v>86.4447546296296</v>
      </c>
      <c r="Q8" s="42">
        <f t="shared" si="1"/>
        <v>44</v>
      </c>
      <c r="R8" s="15">
        <v>75</v>
      </c>
      <c r="S8" s="15">
        <v>77.625</v>
      </c>
      <c r="T8" s="43">
        <v>80.475</v>
      </c>
      <c r="U8" s="44">
        <f t="shared" si="2"/>
        <v>77.7</v>
      </c>
      <c r="V8" s="10">
        <f t="shared" si="3"/>
        <v>47</v>
      </c>
    </row>
    <row r="9" spans="1:22">
      <c r="A9" s="18" t="s">
        <v>19</v>
      </c>
      <c r="B9" s="13" t="s">
        <v>20</v>
      </c>
      <c r="C9" s="18" t="s">
        <v>12</v>
      </c>
      <c r="D9" s="15">
        <v>84.9033333333333</v>
      </c>
      <c r="E9" s="15">
        <v>88.27</v>
      </c>
      <c r="F9" s="16">
        <v>88.825</v>
      </c>
      <c r="G9" s="17">
        <v>90.83</v>
      </c>
      <c r="H9" s="17">
        <v>86.16</v>
      </c>
      <c r="I9" s="33">
        <v>91.1666666666667</v>
      </c>
      <c r="J9" s="15">
        <v>79.6033333333333</v>
      </c>
      <c r="K9" s="15">
        <v>86.2975</v>
      </c>
      <c r="L9" s="15">
        <v>90.355</v>
      </c>
      <c r="M9" s="15">
        <v>87.6643333333333</v>
      </c>
      <c r="N9" s="15">
        <v>86.708125</v>
      </c>
      <c r="O9" s="15">
        <v>90.4595</v>
      </c>
      <c r="P9" s="34">
        <f t="shared" si="0"/>
        <v>88.2773194444444</v>
      </c>
      <c r="Q9" s="42">
        <f t="shared" si="1"/>
        <v>32</v>
      </c>
      <c r="R9" s="15">
        <v>76.575</v>
      </c>
      <c r="S9" s="15">
        <v>80.04</v>
      </c>
      <c r="T9" s="43">
        <v>78.075</v>
      </c>
      <c r="U9" s="44">
        <f t="shared" si="2"/>
        <v>78.23</v>
      </c>
      <c r="V9" s="10">
        <f t="shared" si="3"/>
        <v>42</v>
      </c>
    </row>
    <row r="10" spans="1:22">
      <c r="A10" s="18" t="s">
        <v>21</v>
      </c>
      <c r="B10" s="13" t="s">
        <v>22</v>
      </c>
      <c r="C10" s="18" t="s">
        <v>12</v>
      </c>
      <c r="D10" s="15">
        <v>85.7327777777778</v>
      </c>
      <c r="E10" s="15">
        <v>88.865</v>
      </c>
      <c r="F10" s="16">
        <v>89.48</v>
      </c>
      <c r="G10" s="17">
        <v>87.57</v>
      </c>
      <c r="H10" s="17">
        <v>91</v>
      </c>
      <c r="I10" s="33">
        <v>93.7777777777778</v>
      </c>
      <c r="J10" s="15">
        <v>87.3783333333333</v>
      </c>
      <c r="K10" s="15">
        <v>90.9075</v>
      </c>
      <c r="L10" s="15">
        <v>94.8</v>
      </c>
      <c r="M10" s="15">
        <v>87.0819444444444</v>
      </c>
      <c r="N10" s="15">
        <v>90.452375</v>
      </c>
      <c r="O10" s="15">
        <v>92.8566666666667</v>
      </c>
      <c r="P10" s="34">
        <f t="shared" si="0"/>
        <v>90.1303287037037</v>
      </c>
      <c r="Q10" s="42">
        <f t="shared" si="1"/>
        <v>12</v>
      </c>
      <c r="R10" s="15">
        <v>75</v>
      </c>
      <c r="S10" s="15">
        <v>82.5</v>
      </c>
      <c r="T10" s="43">
        <v>86.43</v>
      </c>
      <c r="U10" s="44">
        <f t="shared" si="2"/>
        <v>81.31</v>
      </c>
      <c r="V10" s="10">
        <f t="shared" si="3"/>
        <v>13</v>
      </c>
    </row>
    <row r="11" spans="1:22">
      <c r="A11" s="18" t="s">
        <v>23</v>
      </c>
      <c r="B11" s="13" t="s">
        <v>24</v>
      </c>
      <c r="C11" s="18" t="s">
        <v>12</v>
      </c>
      <c r="D11" s="15">
        <v>85.2777777777778</v>
      </c>
      <c r="E11" s="15">
        <v>88.5675</v>
      </c>
      <c r="F11" s="16">
        <v>88.395</v>
      </c>
      <c r="G11" s="17">
        <v>88.26</v>
      </c>
      <c r="H11" s="17">
        <v>86.08</v>
      </c>
      <c r="I11" s="33">
        <v>90.8888888888889</v>
      </c>
      <c r="J11" s="15">
        <v>84.36</v>
      </c>
      <c r="K11" s="15">
        <v>88.2025</v>
      </c>
      <c r="L11" s="15">
        <v>94.135</v>
      </c>
      <c r="M11" s="15">
        <v>86.9294444444444</v>
      </c>
      <c r="N11" s="15">
        <v>87.02025</v>
      </c>
      <c r="O11" s="15">
        <v>90.7523333333333</v>
      </c>
      <c r="P11" s="34">
        <f t="shared" si="0"/>
        <v>88.2340092592593</v>
      </c>
      <c r="Q11" s="42">
        <f t="shared" si="1"/>
        <v>33</v>
      </c>
      <c r="R11" s="15">
        <v>75</v>
      </c>
      <c r="S11" s="15">
        <v>80.25</v>
      </c>
      <c r="T11" s="43">
        <v>79.2</v>
      </c>
      <c r="U11" s="44">
        <f t="shared" si="2"/>
        <v>78.15</v>
      </c>
      <c r="V11" s="10">
        <f t="shared" si="3"/>
        <v>44</v>
      </c>
    </row>
    <row r="12" spans="1:22">
      <c r="A12" s="18" t="s">
        <v>25</v>
      </c>
      <c r="B12" s="13" t="s">
        <v>26</v>
      </c>
      <c r="C12" s="18" t="s">
        <v>12</v>
      </c>
      <c r="D12" s="15">
        <v>86.0488888888889</v>
      </c>
      <c r="E12" s="15">
        <v>88.585</v>
      </c>
      <c r="F12" s="16">
        <v>87.625</v>
      </c>
      <c r="G12" s="17">
        <v>89.61</v>
      </c>
      <c r="H12" s="17">
        <v>89.4</v>
      </c>
      <c r="I12" s="33">
        <v>93.5833333333333</v>
      </c>
      <c r="J12" s="15">
        <v>90.1783333333333</v>
      </c>
      <c r="K12" s="15">
        <v>90.1775</v>
      </c>
      <c r="L12" s="15">
        <v>91.25</v>
      </c>
      <c r="M12" s="15">
        <v>88.8049722222222</v>
      </c>
      <c r="N12" s="15">
        <v>89.312875</v>
      </c>
      <c r="O12" s="15">
        <v>91.74375</v>
      </c>
      <c r="P12" s="34">
        <f t="shared" si="0"/>
        <v>89.9538657407407</v>
      </c>
      <c r="Q12" s="42">
        <f t="shared" si="1"/>
        <v>13</v>
      </c>
      <c r="R12" s="15">
        <v>75</v>
      </c>
      <c r="S12" s="15">
        <v>81</v>
      </c>
      <c r="T12" s="43">
        <v>83.4</v>
      </c>
      <c r="U12" s="44">
        <f t="shared" si="2"/>
        <v>79.8</v>
      </c>
      <c r="V12" s="10">
        <f t="shared" si="3"/>
        <v>23</v>
      </c>
    </row>
    <row r="13" spans="1:22">
      <c r="A13" s="18" t="s">
        <v>27</v>
      </c>
      <c r="B13" s="13" t="s">
        <v>28</v>
      </c>
      <c r="C13" s="18" t="s">
        <v>29</v>
      </c>
      <c r="D13" s="15">
        <v>84.67</v>
      </c>
      <c r="E13" s="15">
        <v>89.5275</v>
      </c>
      <c r="F13" s="16">
        <v>90.225</v>
      </c>
      <c r="G13" s="17">
        <v>88.74</v>
      </c>
      <c r="H13" s="17">
        <v>89.68</v>
      </c>
      <c r="I13" s="33">
        <v>89.8333333333333</v>
      </c>
      <c r="J13" s="15">
        <v>92.1116666666667</v>
      </c>
      <c r="K13" s="15">
        <v>92.04</v>
      </c>
      <c r="L13" s="15">
        <v>95.425</v>
      </c>
      <c r="M13" s="15">
        <v>88.22825</v>
      </c>
      <c r="N13" s="15">
        <v>89.995875</v>
      </c>
      <c r="O13" s="15">
        <v>90.77</v>
      </c>
      <c r="P13" s="34">
        <f t="shared" si="0"/>
        <v>89.6647083333333</v>
      </c>
      <c r="Q13" s="42">
        <f t="shared" si="1"/>
        <v>19</v>
      </c>
      <c r="R13" s="15">
        <v>76.17</v>
      </c>
      <c r="S13" s="15">
        <v>87</v>
      </c>
      <c r="T13" s="43">
        <v>84.75</v>
      </c>
      <c r="U13" s="44">
        <f t="shared" si="2"/>
        <v>82.64</v>
      </c>
      <c r="V13" s="10">
        <f t="shared" si="3"/>
        <v>6</v>
      </c>
    </row>
    <row r="14" spans="1:22">
      <c r="A14" s="18" t="s">
        <v>30</v>
      </c>
      <c r="B14" s="13" t="s">
        <v>31</v>
      </c>
      <c r="C14" s="18" t="s">
        <v>12</v>
      </c>
      <c r="D14" s="15">
        <v>88.5477777777778</v>
      </c>
      <c r="E14" s="15">
        <v>90.0125</v>
      </c>
      <c r="F14" s="16">
        <v>88.515</v>
      </c>
      <c r="G14" s="17">
        <v>86.48</v>
      </c>
      <c r="H14" s="17">
        <v>85.68</v>
      </c>
      <c r="I14" s="33">
        <v>90.625</v>
      </c>
      <c r="J14" s="15">
        <v>91.91</v>
      </c>
      <c r="K14" s="15">
        <v>73.75</v>
      </c>
      <c r="L14" s="15">
        <v>87.855</v>
      </c>
      <c r="M14" s="15">
        <v>87.8114444444444</v>
      </c>
      <c r="N14" s="15">
        <v>84.973625</v>
      </c>
      <c r="O14" s="15">
        <v>89.682</v>
      </c>
      <c r="P14" s="34">
        <f t="shared" si="0"/>
        <v>87.4890231481481</v>
      </c>
      <c r="Q14" s="42">
        <f t="shared" si="1"/>
        <v>38</v>
      </c>
      <c r="R14" s="15">
        <v>77.4</v>
      </c>
      <c r="S14" s="15">
        <v>79.525</v>
      </c>
      <c r="T14" s="43">
        <v>88.785</v>
      </c>
      <c r="U14" s="44">
        <f t="shared" si="2"/>
        <v>81.9033333333333</v>
      </c>
      <c r="V14" s="10">
        <f t="shared" si="3"/>
        <v>10</v>
      </c>
    </row>
    <row r="15" spans="1:22">
      <c r="A15" s="18" t="s">
        <v>32</v>
      </c>
      <c r="B15" s="13" t="s">
        <v>33</v>
      </c>
      <c r="C15" s="18" t="s">
        <v>12</v>
      </c>
      <c r="D15" s="15">
        <v>84.6233333333333</v>
      </c>
      <c r="E15" s="15">
        <v>88.975</v>
      </c>
      <c r="F15" s="16">
        <v>87.49</v>
      </c>
      <c r="G15" s="17">
        <v>91.91</v>
      </c>
      <c r="H15" s="17">
        <v>91.43</v>
      </c>
      <c r="I15" s="33">
        <v>92.6666666666667</v>
      </c>
      <c r="J15" s="15">
        <v>80.2283333333333</v>
      </c>
      <c r="K15" s="15">
        <v>85.59</v>
      </c>
      <c r="L15" s="15">
        <v>91.9</v>
      </c>
      <c r="M15" s="15">
        <v>88.3360833333333</v>
      </c>
      <c r="N15" s="15">
        <v>89.94025</v>
      </c>
      <c r="O15" s="15">
        <v>91.2575</v>
      </c>
      <c r="P15" s="34">
        <f t="shared" si="0"/>
        <v>89.8446111111111</v>
      </c>
      <c r="Q15" s="42">
        <f t="shared" si="1"/>
        <v>16</v>
      </c>
      <c r="R15" s="15">
        <v>75.3</v>
      </c>
      <c r="S15" s="15">
        <v>80.25</v>
      </c>
      <c r="T15" s="43">
        <v>82.125</v>
      </c>
      <c r="U15" s="44">
        <f t="shared" si="2"/>
        <v>79.225</v>
      </c>
      <c r="V15" s="10">
        <f t="shared" si="3"/>
        <v>29</v>
      </c>
    </row>
    <row r="16" spans="1:22">
      <c r="A16" s="18" t="s">
        <v>34</v>
      </c>
      <c r="B16" s="13" t="s">
        <v>35</v>
      </c>
      <c r="C16" s="18" t="s">
        <v>12</v>
      </c>
      <c r="D16" s="15">
        <v>87.2466666666667</v>
      </c>
      <c r="E16" s="15">
        <v>88.5325</v>
      </c>
      <c r="F16" s="16">
        <v>89.055</v>
      </c>
      <c r="G16" s="17">
        <v>88.04</v>
      </c>
      <c r="H16" s="17">
        <v>86.92</v>
      </c>
      <c r="I16" s="33">
        <v>88.5833333333333</v>
      </c>
      <c r="J16" s="15">
        <v>84.0683333333333</v>
      </c>
      <c r="K16" s="15">
        <v>89.515</v>
      </c>
      <c r="L16" s="15">
        <v>90.29</v>
      </c>
      <c r="M16" s="15">
        <v>87.2459166666667</v>
      </c>
      <c r="N16" s="15">
        <v>87.712375</v>
      </c>
      <c r="O16" s="15">
        <v>88.95725</v>
      </c>
      <c r="P16" s="34">
        <f t="shared" si="0"/>
        <v>87.9718472222222</v>
      </c>
      <c r="Q16" s="42">
        <f t="shared" si="1"/>
        <v>36</v>
      </c>
      <c r="R16" s="15">
        <v>76.845</v>
      </c>
      <c r="S16" s="15">
        <v>80.82</v>
      </c>
      <c r="T16" s="43">
        <v>78.975</v>
      </c>
      <c r="U16" s="44">
        <f t="shared" si="2"/>
        <v>78.88</v>
      </c>
      <c r="V16" s="10">
        <f t="shared" si="3"/>
        <v>37</v>
      </c>
    </row>
    <row r="17" spans="1:22">
      <c r="A17" s="18" t="s">
        <v>36</v>
      </c>
      <c r="B17" s="13" t="s">
        <v>37</v>
      </c>
      <c r="C17" s="18" t="s">
        <v>12</v>
      </c>
      <c r="D17" s="15">
        <v>86.3327777777778</v>
      </c>
      <c r="E17" s="15">
        <v>88.7775</v>
      </c>
      <c r="F17" s="16">
        <v>88.09</v>
      </c>
      <c r="G17" s="17">
        <v>91.87</v>
      </c>
      <c r="H17" s="17">
        <v>90.38</v>
      </c>
      <c r="I17" s="33">
        <v>94.1666666666667</v>
      </c>
      <c r="J17" s="15">
        <v>84.6016666666667</v>
      </c>
      <c r="K17" s="15">
        <v>85.225</v>
      </c>
      <c r="L17" s="15">
        <v>91.925</v>
      </c>
      <c r="M17" s="15">
        <v>89.3954444444445</v>
      </c>
      <c r="N17" s="15">
        <v>89.206125</v>
      </c>
      <c r="O17" s="15">
        <v>92.31125</v>
      </c>
      <c r="P17" s="34">
        <f t="shared" si="0"/>
        <v>90.3042731481481</v>
      </c>
      <c r="Q17" s="42">
        <f t="shared" si="1"/>
        <v>8</v>
      </c>
      <c r="R17" s="15">
        <v>75.3</v>
      </c>
      <c r="S17" s="15">
        <v>81.795</v>
      </c>
      <c r="T17" s="43">
        <v>89.265</v>
      </c>
      <c r="U17" s="44">
        <f t="shared" si="2"/>
        <v>82.12</v>
      </c>
      <c r="V17" s="10">
        <f t="shared" si="3"/>
        <v>9</v>
      </c>
    </row>
    <row r="18" spans="1:22">
      <c r="A18" s="18" t="s">
        <v>38</v>
      </c>
      <c r="B18" s="13" t="s">
        <v>39</v>
      </c>
      <c r="C18" s="18" t="s">
        <v>12</v>
      </c>
      <c r="D18" s="15">
        <v>85.9477777777778</v>
      </c>
      <c r="E18" s="15">
        <v>89.54</v>
      </c>
      <c r="F18" s="16">
        <v>88.36</v>
      </c>
      <c r="G18" s="17">
        <v>81.3</v>
      </c>
      <c r="H18" s="17">
        <v>73.45</v>
      </c>
      <c r="I18" s="33">
        <v>81.625</v>
      </c>
      <c r="J18" s="15">
        <v>90.76</v>
      </c>
      <c r="K18" s="15">
        <v>80.765</v>
      </c>
      <c r="L18" s="15">
        <v>88.305</v>
      </c>
      <c r="M18" s="15">
        <v>83.8809444444444</v>
      </c>
      <c r="N18" s="15">
        <v>78.56975</v>
      </c>
      <c r="O18" s="15">
        <v>84.31075</v>
      </c>
      <c r="P18" s="34">
        <f t="shared" si="0"/>
        <v>82.2538148148148</v>
      </c>
      <c r="Q18" s="42">
        <f t="shared" si="1"/>
        <v>51</v>
      </c>
      <c r="R18" s="15">
        <v>75</v>
      </c>
      <c r="S18" s="15">
        <v>75</v>
      </c>
      <c r="T18" s="43">
        <v>76.5</v>
      </c>
      <c r="U18" s="44">
        <f t="shared" si="2"/>
        <v>75.5</v>
      </c>
      <c r="V18" s="10">
        <f t="shared" si="3"/>
        <v>53</v>
      </c>
    </row>
    <row r="19" spans="1:22">
      <c r="A19" s="18" t="s">
        <v>40</v>
      </c>
      <c r="B19" s="13" t="s">
        <v>41</v>
      </c>
      <c r="C19" s="18" t="s">
        <v>12</v>
      </c>
      <c r="D19" s="15">
        <v>86.1266666666667</v>
      </c>
      <c r="E19" s="15">
        <v>88.02</v>
      </c>
      <c r="F19" s="16">
        <v>88.93</v>
      </c>
      <c r="G19" s="17">
        <v>91.13</v>
      </c>
      <c r="H19" s="17">
        <v>93.95</v>
      </c>
      <c r="I19" s="33">
        <v>94.25</v>
      </c>
      <c r="J19" s="15">
        <v>85.235</v>
      </c>
      <c r="K19" s="15">
        <v>88.54</v>
      </c>
      <c r="L19" s="15">
        <v>91.91</v>
      </c>
      <c r="M19" s="15">
        <v>88.9949166666667</v>
      </c>
      <c r="N19" s="15">
        <v>91.656</v>
      </c>
      <c r="O19" s="15">
        <v>92.569</v>
      </c>
      <c r="P19" s="34">
        <f t="shared" si="0"/>
        <v>91.0733055555556</v>
      </c>
      <c r="Q19" s="42">
        <f t="shared" si="1"/>
        <v>2</v>
      </c>
      <c r="R19" s="15">
        <v>75.75</v>
      </c>
      <c r="S19" s="15">
        <v>83.1</v>
      </c>
      <c r="T19" s="43">
        <v>84.93</v>
      </c>
      <c r="U19" s="44">
        <f t="shared" si="2"/>
        <v>81.26</v>
      </c>
      <c r="V19" s="10">
        <f t="shared" si="3"/>
        <v>15</v>
      </c>
    </row>
    <row r="20" spans="1:22">
      <c r="A20" s="18" t="s">
        <v>42</v>
      </c>
      <c r="B20" s="13" t="s">
        <v>43</v>
      </c>
      <c r="C20" s="18" t="s">
        <v>12</v>
      </c>
      <c r="D20" s="15">
        <v>85.7755555555555</v>
      </c>
      <c r="E20" s="15">
        <v>87.845</v>
      </c>
      <c r="F20" s="16">
        <v>87.595</v>
      </c>
      <c r="G20" s="17">
        <v>86.35</v>
      </c>
      <c r="H20" s="17">
        <v>87.82</v>
      </c>
      <c r="I20" s="33">
        <v>91</v>
      </c>
      <c r="J20" s="15">
        <v>82.55</v>
      </c>
      <c r="K20" s="15">
        <v>86.2</v>
      </c>
      <c r="L20" s="15">
        <v>91.795</v>
      </c>
      <c r="M20" s="15">
        <v>85.6363888888889</v>
      </c>
      <c r="N20" s="15">
        <v>87.58325</v>
      </c>
      <c r="O20" s="15">
        <v>90.268</v>
      </c>
      <c r="P20" s="34">
        <f t="shared" si="0"/>
        <v>87.829212962963</v>
      </c>
      <c r="Q20" s="42">
        <f t="shared" si="1"/>
        <v>37</v>
      </c>
      <c r="R20" s="15">
        <v>76.725</v>
      </c>
      <c r="S20" s="15">
        <v>81.6</v>
      </c>
      <c r="T20" s="43">
        <v>79.5</v>
      </c>
      <c r="U20" s="44">
        <f t="shared" si="2"/>
        <v>79.275</v>
      </c>
      <c r="V20" s="10">
        <f t="shared" si="3"/>
        <v>28</v>
      </c>
    </row>
    <row r="21" spans="1:22">
      <c r="A21" s="18" t="s">
        <v>44</v>
      </c>
      <c r="B21" s="13" t="s">
        <v>45</v>
      </c>
      <c r="C21" s="18" t="s">
        <v>29</v>
      </c>
      <c r="D21" s="15">
        <v>85.7611111111111</v>
      </c>
      <c r="E21" s="15">
        <v>87.7925</v>
      </c>
      <c r="F21" s="16">
        <v>89.08</v>
      </c>
      <c r="G21" s="17">
        <v>86.35</v>
      </c>
      <c r="H21" s="17">
        <v>84.85</v>
      </c>
      <c r="I21" s="33">
        <v>89.8888888888889</v>
      </c>
      <c r="J21" s="15">
        <v>82.265</v>
      </c>
      <c r="K21" s="15">
        <v>76.4975</v>
      </c>
      <c r="L21" s="15">
        <v>91.575</v>
      </c>
      <c r="M21" s="15">
        <v>85.5900277777778</v>
      </c>
      <c r="N21" s="15">
        <v>84.33275</v>
      </c>
      <c r="O21" s="15">
        <v>89.9395833333333</v>
      </c>
      <c r="P21" s="34">
        <f t="shared" si="0"/>
        <v>86.620787037037</v>
      </c>
      <c r="Q21" s="42">
        <f t="shared" si="1"/>
        <v>42</v>
      </c>
      <c r="R21" s="15">
        <v>75.27</v>
      </c>
      <c r="S21" s="15">
        <v>80.625</v>
      </c>
      <c r="T21" s="43">
        <v>81.075</v>
      </c>
      <c r="U21" s="44">
        <f t="shared" si="2"/>
        <v>78.99</v>
      </c>
      <c r="V21" s="10">
        <f t="shared" si="3"/>
        <v>34</v>
      </c>
    </row>
    <row r="22" spans="1:22">
      <c r="A22" s="18" t="s">
        <v>46</v>
      </c>
      <c r="B22" s="13" t="s">
        <v>47</v>
      </c>
      <c r="C22" s="18" t="s">
        <v>12</v>
      </c>
      <c r="D22" s="15">
        <v>86.1033333333333</v>
      </c>
      <c r="E22" s="15">
        <v>87.7925</v>
      </c>
      <c r="F22" s="16">
        <v>88.88</v>
      </c>
      <c r="G22" s="17">
        <v>88.61</v>
      </c>
      <c r="H22" s="17">
        <v>87.41</v>
      </c>
      <c r="I22" s="33">
        <v>89.25</v>
      </c>
      <c r="J22" s="15">
        <v>85.2783333333333</v>
      </c>
      <c r="K22" s="15">
        <v>89.015</v>
      </c>
      <c r="L22" s="15">
        <v>92.955</v>
      </c>
      <c r="M22" s="15">
        <v>87.4835833333333</v>
      </c>
      <c r="N22" s="15">
        <v>87.746375</v>
      </c>
      <c r="O22" s="15">
        <v>89.71325</v>
      </c>
      <c r="P22" s="34">
        <f t="shared" si="0"/>
        <v>88.3144027777778</v>
      </c>
      <c r="Q22" s="42">
        <f t="shared" si="1"/>
        <v>31</v>
      </c>
      <c r="R22" s="15">
        <v>75.45</v>
      </c>
      <c r="S22" s="15">
        <v>77.77</v>
      </c>
      <c r="T22" s="43">
        <v>79.5</v>
      </c>
      <c r="U22" s="44">
        <f t="shared" si="2"/>
        <v>77.5733333333333</v>
      </c>
      <c r="V22" s="10">
        <f t="shared" si="3"/>
        <v>48</v>
      </c>
    </row>
    <row r="23" spans="1:22">
      <c r="A23" s="18" t="s">
        <v>48</v>
      </c>
      <c r="B23" s="19" t="s">
        <v>49</v>
      </c>
      <c r="C23" s="18" t="s">
        <v>12</v>
      </c>
      <c r="D23" s="15">
        <v>90.0861111111111</v>
      </c>
      <c r="E23" s="15">
        <v>90.4675</v>
      </c>
      <c r="F23" s="16">
        <v>88.125</v>
      </c>
      <c r="G23" s="17">
        <v>87.57</v>
      </c>
      <c r="H23" s="17">
        <v>89.84</v>
      </c>
      <c r="I23" s="33">
        <v>92.25</v>
      </c>
      <c r="J23" s="15">
        <v>86.38</v>
      </c>
      <c r="K23" s="15">
        <v>88.495</v>
      </c>
      <c r="L23" s="15">
        <v>90.945</v>
      </c>
      <c r="M23" s="15">
        <v>88.0205277777778</v>
      </c>
      <c r="N23" s="15">
        <v>89.795125</v>
      </c>
      <c r="O23" s="15">
        <v>91.023</v>
      </c>
      <c r="P23" s="34">
        <f t="shared" si="0"/>
        <v>89.6128842592592</v>
      </c>
      <c r="Q23" s="42">
        <f t="shared" si="1"/>
        <v>21</v>
      </c>
      <c r="R23" s="15">
        <v>76.575</v>
      </c>
      <c r="S23" s="15">
        <v>81.45</v>
      </c>
      <c r="T23" s="43">
        <v>80.4</v>
      </c>
      <c r="U23" s="44">
        <f t="shared" si="2"/>
        <v>79.475</v>
      </c>
      <c r="V23" s="10">
        <f t="shared" si="3"/>
        <v>25</v>
      </c>
    </row>
    <row r="24" spans="1:22">
      <c r="A24" s="18" t="s">
        <v>50</v>
      </c>
      <c r="B24" s="19" t="s">
        <v>51</v>
      </c>
      <c r="C24" s="18" t="s">
        <v>12</v>
      </c>
      <c r="D24" s="15">
        <v>85.3944444444444</v>
      </c>
      <c r="E24" s="15">
        <v>87.88</v>
      </c>
      <c r="F24" s="16">
        <v>87.855</v>
      </c>
      <c r="G24" s="17">
        <v>82.22</v>
      </c>
      <c r="H24" s="17">
        <v>83.66</v>
      </c>
      <c r="I24" s="33">
        <v>88.6111111111111</v>
      </c>
      <c r="J24" s="15">
        <v>87.9333333333333</v>
      </c>
      <c r="K24" s="15">
        <v>90.8625</v>
      </c>
      <c r="L24" s="15">
        <v>93.845</v>
      </c>
      <c r="M24" s="15">
        <v>83.8706111111111</v>
      </c>
      <c r="N24" s="15">
        <v>85.795375</v>
      </c>
      <c r="O24" s="15">
        <v>89.2071666666667</v>
      </c>
      <c r="P24" s="34">
        <f t="shared" si="0"/>
        <v>86.2910509259259</v>
      </c>
      <c r="Q24" s="42">
        <f t="shared" si="1"/>
        <v>45</v>
      </c>
      <c r="R24" s="15">
        <v>75.3</v>
      </c>
      <c r="S24" s="15">
        <v>77.625</v>
      </c>
      <c r="T24" s="43">
        <v>78.75</v>
      </c>
      <c r="U24" s="44">
        <f t="shared" si="2"/>
        <v>77.225</v>
      </c>
      <c r="V24" s="10">
        <f t="shared" si="3"/>
        <v>49</v>
      </c>
    </row>
    <row r="25" spans="1:22">
      <c r="A25" s="18" t="s">
        <v>52</v>
      </c>
      <c r="B25" s="19" t="s">
        <v>53</v>
      </c>
      <c r="C25" s="18" t="s">
        <v>12</v>
      </c>
      <c r="D25" s="15">
        <v>85.3944444444444</v>
      </c>
      <c r="E25" s="15">
        <v>88.5675</v>
      </c>
      <c r="F25" s="16">
        <v>88.33</v>
      </c>
      <c r="G25" s="17">
        <v>87.3</v>
      </c>
      <c r="H25" s="17">
        <v>85.91</v>
      </c>
      <c r="I25" s="33">
        <v>84</v>
      </c>
      <c r="J25" s="15">
        <v>80.3316666666667</v>
      </c>
      <c r="K25" s="15">
        <v>80.7725</v>
      </c>
      <c r="L25" s="15">
        <v>90.29</v>
      </c>
      <c r="M25" s="15">
        <v>85.7783611111111</v>
      </c>
      <c r="N25" s="15">
        <v>85.80375</v>
      </c>
      <c r="O25" s="15">
        <v>86.026</v>
      </c>
      <c r="P25" s="34">
        <f t="shared" si="0"/>
        <v>85.8693703703703</v>
      </c>
      <c r="Q25" s="42">
        <f t="shared" si="1"/>
        <v>47</v>
      </c>
      <c r="R25" s="15">
        <v>75.45</v>
      </c>
      <c r="S25" s="15">
        <v>77.5</v>
      </c>
      <c r="T25" s="43">
        <v>78.625</v>
      </c>
      <c r="U25" s="44">
        <f t="shared" si="2"/>
        <v>77.1916666666667</v>
      </c>
      <c r="V25" s="10">
        <f t="shared" si="3"/>
        <v>50</v>
      </c>
    </row>
    <row r="26" spans="1:22">
      <c r="A26" s="18" t="s">
        <v>54</v>
      </c>
      <c r="B26" s="19" t="s">
        <v>55</v>
      </c>
      <c r="C26" s="18" t="s">
        <v>12</v>
      </c>
      <c r="D26" s="15">
        <v>85.6666666666667</v>
      </c>
      <c r="E26" s="15">
        <v>88.62</v>
      </c>
      <c r="F26" s="16">
        <v>88.515</v>
      </c>
      <c r="G26" s="17">
        <v>90.3</v>
      </c>
      <c r="H26" s="17">
        <v>91.52</v>
      </c>
      <c r="I26" s="33">
        <v>96.5833333333333</v>
      </c>
      <c r="J26" s="15">
        <v>84.5733333333333</v>
      </c>
      <c r="K26" s="15">
        <v>88.54</v>
      </c>
      <c r="L26" s="15">
        <v>92.24</v>
      </c>
      <c r="M26" s="15">
        <v>88.2826666666667</v>
      </c>
      <c r="N26" s="15">
        <v>90.348</v>
      </c>
      <c r="O26" s="15">
        <v>93.91475</v>
      </c>
      <c r="P26" s="34">
        <f t="shared" si="0"/>
        <v>90.8484722222222</v>
      </c>
      <c r="Q26" s="42">
        <f t="shared" si="1"/>
        <v>5</v>
      </c>
      <c r="R26" s="15">
        <v>75</v>
      </c>
      <c r="S26" s="15">
        <v>82.15</v>
      </c>
      <c r="T26" s="43">
        <v>80.5</v>
      </c>
      <c r="U26" s="44">
        <f t="shared" si="2"/>
        <v>79.2166666666667</v>
      </c>
      <c r="V26" s="10">
        <f t="shared" si="3"/>
        <v>30</v>
      </c>
    </row>
    <row r="27" spans="1:22">
      <c r="A27" s="18" t="s">
        <v>56</v>
      </c>
      <c r="B27" s="19" t="s">
        <v>57</v>
      </c>
      <c r="C27" s="18" t="s">
        <v>12</v>
      </c>
      <c r="D27" s="15">
        <v>86.3872222222222</v>
      </c>
      <c r="E27" s="15">
        <v>89.185</v>
      </c>
      <c r="F27" s="16">
        <v>90.28</v>
      </c>
      <c r="G27" s="17">
        <v>90.22</v>
      </c>
      <c r="H27" s="17">
        <v>88.48</v>
      </c>
      <c r="I27" s="33">
        <v>90.7222222222222</v>
      </c>
      <c r="J27" s="15">
        <v>88.825</v>
      </c>
      <c r="K27" s="15">
        <v>91.1525</v>
      </c>
      <c r="L27" s="15">
        <v>94.24</v>
      </c>
      <c r="M27" s="15">
        <v>89.0525555555556</v>
      </c>
      <c r="N27" s="15">
        <v>89.057125</v>
      </c>
      <c r="O27" s="15">
        <v>91.1393333333333</v>
      </c>
      <c r="P27" s="34">
        <f t="shared" si="0"/>
        <v>89.7496712962963</v>
      </c>
      <c r="Q27" s="42">
        <f t="shared" si="1"/>
        <v>18</v>
      </c>
      <c r="R27" s="15">
        <v>75</v>
      </c>
      <c r="S27" s="15">
        <v>78</v>
      </c>
      <c r="T27" s="43">
        <v>85.35</v>
      </c>
      <c r="U27" s="44">
        <f t="shared" si="2"/>
        <v>79.45</v>
      </c>
      <c r="V27" s="10">
        <f t="shared" si="3"/>
        <v>26</v>
      </c>
    </row>
    <row r="28" spans="1:22">
      <c r="A28" s="18" t="s">
        <v>58</v>
      </c>
      <c r="B28" s="19" t="s">
        <v>59</v>
      </c>
      <c r="C28" s="18" t="s">
        <v>12</v>
      </c>
      <c r="D28" s="15">
        <v>85.9933333333333</v>
      </c>
      <c r="E28" s="15">
        <v>88.3175</v>
      </c>
      <c r="F28" s="16">
        <v>88.76</v>
      </c>
      <c r="G28" s="17">
        <v>90.96</v>
      </c>
      <c r="H28" s="17">
        <v>86.82</v>
      </c>
      <c r="I28" s="33">
        <v>89.375</v>
      </c>
      <c r="J28" s="15">
        <v>85.4366666666667</v>
      </c>
      <c r="K28" s="15">
        <v>88.5625</v>
      </c>
      <c r="L28" s="15">
        <v>90.56</v>
      </c>
      <c r="M28" s="15">
        <v>88.8898333333333</v>
      </c>
      <c r="N28" s="15">
        <v>87.45575</v>
      </c>
      <c r="O28" s="15">
        <v>89.399</v>
      </c>
      <c r="P28" s="34">
        <f t="shared" si="0"/>
        <v>88.5815277777778</v>
      </c>
      <c r="Q28" s="42">
        <f t="shared" si="1"/>
        <v>27</v>
      </c>
      <c r="R28" s="15">
        <v>76.95</v>
      </c>
      <c r="S28" s="15">
        <v>78.625</v>
      </c>
      <c r="T28" s="43">
        <v>81</v>
      </c>
      <c r="U28" s="44">
        <f t="shared" si="2"/>
        <v>78.8583333333333</v>
      </c>
      <c r="V28" s="10">
        <f t="shared" si="3"/>
        <v>38</v>
      </c>
    </row>
    <row r="29" spans="1:22">
      <c r="A29" s="18" t="s">
        <v>60</v>
      </c>
      <c r="B29" s="19" t="s">
        <v>61</v>
      </c>
      <c r="C29" s="20" t="s">
        <v>12</v>
      </c>
      <c r="D29" s="15">
        <v>85.7133333333333</v>
      </c>
      <c r="E29" s="15">
        <v>89.0925</v>
      </c>
      <c r="F29" s="16">
        <v>88.1</v>
      </c>
      <c r="G29" s="17">
        <v>91.43</v>
      </c>
      <c r="H29" s="17">
        <v>87.27</v>
      </c>
      <c r="I29" s="33">
        <v>89.1666666666667</v>
      </c>
      <c r="J29" s="15">
        <v>81.1166666666667</v>
      </c>
      <c r="K29" s="15">
        <v>80.855</v>
      </c>
      <c r="L29" s="15">
        <v>89.93</v>
      </c>
      <c r="M29" s="15">
        <v>88.4538333333333</v>
      </c>
      <c r="N29" s="15">
        <v>86.763375</v>
      </c>
      <c r="O29" s="15">
        <v>89.0145</v>
      </c>
      <c r="P29" s="34">
        <f t="shared" si="0"/>
        <v>88.0772361111111</v>
      </c>
      <c r="Q29" s="42">
        <f t="shared" si="1"/>
        <v>35</v>
      </c>
      <c r="R29" s="15">
        <v>77.55</v>
      </c>
      <c r="S29" s="15">
        <v>91.35</v>
      </c>
      <c r="T29" s="43">
        <v>84.75</v>
      </c>
      <c r="U29" s="44">
        <f t="shared" si="2"/>
        <v>84.55</v>
      </c>
      <c r="V29" s="10">
        <f t="shared" si="3"/>
        <v>3</v>
      </c>
    </row>
    <row r="30" spans="1:22">
      <c r="A30" s="18" t="s">
        <v>62</v>
      </c>
      <c r="B30" s="19" t="s">
        <v>63</v>
      </c>
      <c r="C30" s="18" t="s">
        <v>29</v>
      </c>
      <c r="D30" s="15">
        <v>85.8933333333333</v>
      </c>
      <c r="E30" s="15">
        <v>89.4175</v>
      </c>
      <c r="F30" s="16">
        <v>89.955</v>
      </c>
      <c r="G30" s="17">
        <v>89.57</v>
      </c>
      <c r="H30" s="17">
        <v>90.34</v>
      </c>
      <c r="I30" s="33">
        <v>93.0555555555556</v>
      </c>
      <c r="J30" s="15">
        <v>94.2366666666667</v>
      </c>
      <c r="K30" s="15">
        <v>91.19</v>
      </c>
      <c r="L30" s="15">
        <v>95.39</v>
      </c>
      <c r="M30" s="15">
        <v>89.3508333333333</v>
      </c>
      <c r="N30" s="15">
        <v>90.236875</v>
      </c>
      <c r="O30" s="15">
        <v>92.6305833333333</v>
      </c>
      <c r="P30" s="34">
        <f t="shared" si="0"/>
        <v>90.7394305555555</v>
      </c>
      <c r="Q30" s="42">
        <f t="shared" si="1"/>
        <v>6</v>
      </c>
      <c r="R30" s="15">
        <v>76.47</v>
      </c>
      <c r="S30" s="15">
        <v>79.5</v>
      </c>
      <c r="T30" s="43">
        <v>83.43</v>
      </c>
      <c r="U30" s="44">
        <f t="shared" si="2"/>
        <v>79.8</v>
      </c>
      <c r="V30" s="10">
        <f t="shared" si="3"/>
        <v>23</v>
      </c>
    </row>
    <row r="31" spans="1:22">
      <c r="A31" s="18" t="s">
        <v>64</v>
      </c>
      <c r="B31" s="19" t="s">
        <v>65</v>
      </c>
      <c r="C31" s="18" t="s">
        <v>29</v>
      </c>
      <c r="D31" s="15">
        <v>85.94</v>
      </c>
      <c r="E31" s="15">
        <v>88.515</v>
      </c>
      <c r="F31" s="16">
        <v>88.69</v>
      </c>
      <c r="G31" s="17">
        <v>87.09</v>
      </c>
      <c r="H31" s="17">
        <v>86.84</v>
      </c>
      <c r="I31" s="33">
        <v>89.3333333333333</v>
      </c>
      <c r="J31" s="15">
        <v>79.5566666666667</v>
      </c>
      <c r="K31" s="15">
        <v>84.735</v>
      </c>
      <c r="L31" s="15">
        <v>90.89</v>
      </c>
      <c r="M31" s="15">
        <v>85.6725</v>
      </c>
      <c r="N31" s="15">
        <v>86.943</v>
      </c>
      <c r="O31" s="15">
        <v>89.406</v>
      </c>
      <c r="P31" s="34">
        <f t="shared" si="0"/>
        <v>87.3405</v>
      </c>
      <c r="Q31" s="42">
        <f t="shared" si="1"/>
        <v>40</v>
      </c>
      <c r="R31" s="15">
        <v>75</v>
      </c>
      <c r="S31" s="15">
        <v>82.5</v>
      </c>
      <c r="T31" s="43">
        <v>82.35</v>
      </c>
      <c r="U31" s="44">
        <f t="shared" si="2"/>
        <v>79.95</v>
      </c>
      <c r="V31" s="10">
        <f t="shared" si="3"/>
        <v>22</v>
      </c>
    </row>
    <row r="32" spans="1:22">
      <c r="A32" s="21">
        <v>1419090111</v>
      </c>
      <c r="B32" s="21" t="s">
        <v>66</v>
      </c>
      <c r="C32" s="21" t="s">
        <v>12</v>
      </c>
      <c r="D32" s="15"/>
      <c r="E32" s="15">
        <v>87.88</v>
      </c>
      <c r="F32" s="16">
        <v>87.725</v>
      </c>
      <c r="G32" s="17"/>
      <c r="H32" s="17">
        <v>89.93</v>
      </c>
      <c r="I32" s="33">
        <v>88.75</v>
      </c>
      <c r="J32" s="15"/>
      <c r="K32" s="15">
        <v>88.405</v>
      </c>
      <c r="L32" s="15">
        <v>91.86</v>
      </c>
      <c r="M32" s="15"/>
      <c r="N32" s="15">
        <v>89.18875</v>
      </c>
      <c r="O32" s="15">
        <v>88.96025</v>
      </c>
      <c r="P32" s="34">
        <f t="shared" ref="P32:P36" si="4">AVERAGE(N32,O32)</f>
        <v>89.0745</v>
      </c>
      <c r="Q32" s="42">
        <f t="shared" si="1"/>
        <v>24</v>
      </c>
      <c r="R32" s="15"/>
      <c r="S32" s="15">
        <v>87.4</v>
      </c>
      <c r="T32" s="43">
        <v>83.125</v>
      </c>
      <c r="U32" s="44">
        <f t="shared" ref="U32:U36" si="5">AVERAGE(S32,T32)</f>
        <v>85.2625</v>
      </c>
      <c r="V32" s="10">
        <f t="shared" si="3"/>
        <v>2</v>
      </c>
    </row>
    <row r="33" spans="1:22">
      <c r="A33" s="21">
        <v>1410070107</v>
      </c>
      <c r="B33" s="21" t="s">
        <v>67</v>
      </c>
      <c r="C33" s="21" t="s">
        <v>12</v>
      </c>
      <c r="D33" s="15"/>
      <c r="E33" s="15">
        <v>87.915</v>
      </c>
      <c r="F33" s="16">
        <v>87.67</v>
      </c>
      <c r="G33" s="17"/>
      <c r="H33" s="17">
        <v>81.28</v>
      </c>
      <c r="I33" s="33">
        <v>87.4166666666667</v>
      </c>
      <c r="J33" s="15"/>
      <c r="K33" s="15">
        <v>84.51</v>
      </c>
      <c r="L33" s="15">
        <v>90.495</v>
      </c>
      <c r="M33" s="15"/>
      <c r="N33" s="15">
        <v>83.42325</v>
      </c>
      <c r="O33" s="15">
        <v>87.94175</v>
      </c>
      <c r="P33" s="34">
        <f t="shared" si="4"/>
        <v>85.6825</v>
      </c>
      <c r="Q33" s="42">
        <f t="shared" si="1"/>
        <v>48</v>
      </c>
      <c r="R33" s="15"/>
      <c r="S33" s="15">
        <v>80.775</v>
      </c>
      <c r="T33" s="43">
        <v>79.5</v>
      </c>
      <c r="U33" s="44">
        <f t="shared" si="5"/>
        <v>80.1375</v>
      </c>
      <c r="V33" s="10">
        <f t="shared" si="3"/>
        <v>20</v>
      </c>
    </row>
    <row r="34" spans="1:22">
      <c r="A34" s="21" t="s">
        <v>68</v>
      </c>
      <c r="B34" s="21" t="s">
        <v>69</v>
      </c>
      <c r="C34" s="22" t="s">
        <v>12</v>
      </c>
      <c r="D34" s="23">
        <v>88.1672222222222</v>
      </c>
      <c r="E34" s="15">
        <v>88.848</v>
      </c>
      <c r="F34" s="16">
        <v>89.5412</v>
      </c>
      <c r="G34" s="24">
        <v>90.96</v>
      </c>
      <c r="H34" s="25">
        <v>89.09</v>
      </c>
      <c r="I34" s="35">
        <v>88.666</v>
      </c>
      <c r="J34" s="36">
        <v>83.2216666666667</v>
      </c>
      <c r="K34" s="15">
        <v>77.72</v>
      </c>
      <c r="L34" s="15">
        <v>88.7</v>
      </c>
      <c r="M34" s="36">
        <v>89.1010555555555</v>
      </c>
      <c r="N34" s="15">
        <v>87.324</v>
      </c>
      <c r="O34" s="15">
        <v>88.8899</v>
      </c>
      <c r="P34" s="34">
        <f>AVERAGE(M34,N34,O34)</f>
        <v>88.4383185185185</v>
      </c>
      <c r="Q34" s="42">
        <f t="shared" si="1"/>
        <v>28</v>
      </c>
      <c r="R34" s="36">
        <v>76.875</v>
      </c>
      <c r="S34" s="15">
        <v>85.8</v>
      </c>
      <c r="T34" s="43">
        <v>84.3</v>
      </c>
      <c r="U34" s="44">
        <f>AVERAGE(R34,S34,T34)</f>
        <v>82.325</v>
      </c>
      <c r="V34" s="10">
        <f t="shared" si="3"/>
        <v>8</v>
      </c>
    </row>
    <row r="35" spans="1:22">
      <c r="A35" s="21">
        <v>1404080124</v>
      </c>
      <c r="B35" s="21" t="s">
        <v>70</v>
      </c>
      <c r="C35" s="26" t="s">
        <v>29</v>
      </c>
      <c r="D35" s="15"/>
      <c r="E35" s="15">
        <v>85.835</v>
      </c>
      <c r="F35" s="16">
        <v>88.4</v>
      </c>
      <c r="G35" s="17"/>
      <c r="H35" s="27">
        <v>86.2479338842975</v>
      </c>
      <c r="I35" s="35">
        <v>88</v>
      </c>
      <c r="J35" s="15"/>
      <c r="K35" s="15">
        <v>76.295</v>
      </c>
      <c r="L35" s="15">
        <v>90.2786</v>
      </c>
      <c r="M35" s="15"/>
      <c r="N35" s="15">
        <v>84.6517603305785</v>
      </c>
      <c r="O35" s="15">
        <v>88.44179</v>
      </c>
      <c r="P35" s="34">
        <f t="shared" si="4"/>
        <v>86.5467751652893</v>
      </c>
      <c r="Q35" s="42">
        <f t="shared" si="1"/>
        <v>43</v>
      </c>
      <c r="R35" s="15"/>
      <c r="S35" s="15">
        <v>79.95</v>
      </c>
      <c r="T35" s="43">
        <v>80.4</v>
      </c>
      <c r="U35" s="44">
        <f t="shared" si="5"/>
        <v>80.175</v>
      </c>
      <c r="V35" s="10">
        <f t="shared" si="3"/>
        <v>18</v>
      </c>
    </row>
    <row r="36" spans="1:22">
      <c r="A36" s="21">
        <v>1412190325</v>
      </c>
      <c r="B36" s="21" t="s">
        <v>71</v>
      </c>
      <c r="C36" s="26" t="s">
        <v>12</v>
      </c>
      <c r="D36" s="15"/>
      <c r="E36" s="15">
        <v>87.242</v>
      </c>
      <c r="F36" s="16">
        <v>90.2818</v>
      </c>
      <c r="G36" s="17"/>
      <c r="H36" s="27">
        <v>90</v>
      </c>
      <c r="I36" s="37">
        <v>93.444</v>
      </c>
      <c r="J36" s="15"/>
      <c r="K36" s="15">
        <v>97.532</v>
      </c>
      <c r="L36" s="15">
        <v>96.4764</v>
      </c>
      <c r="M36" s="15"/>
      <c r="N36" s="15">
        <v>90.4403</v>
      </c>
      <c r="O36" s="15">
        <v>93.10831</v>
      </c>
      <c r="P36" s="34">
        <f t="shared" si="4"/>
        <v>91.774305</v>
      </c>
      <c r="Q36" s="42">
        <f t="shared" si="1"/>
        <v>1</v>
      </c>
      <c r="R36" s="15"/>
      <c r="S36" s="15">
        <v>79.83</v>
      </c>
      <c r="T36" s="43">
        <v>92.79</v>
      </c>
      <c r="U36" s="44">
        <f t="shared" si="5"/>
        <v>86.31</v>
      </c>
      <c r="V36" s="10">
        <f t="shared" si="3"/>
        <v>1</v>
      </c>
    </row>
    <row r="37" spans="1:22">
      <c r="A37" s="21" t="s">
        <v>72</v>
      </c>
      <c r="B37" s="21" t="s">
        <v>73</v>
      </c>
      <c r="C37" s="22" t="s">
        <v>12</v>
      </c>
      <c r="D37" s="15">
        <v>87.54</v>
      </c>
      <c r="E37" s="15">
        <v>87.78</v>
      </c>
      <c r="F37" s="16">
        <v>89.2318</v>
      </c>
      <c r="G37" s="17">
        <v>88.87</v>
      </c>
      <c r="H37" s="27">
        <v>89.05</v>
      </c>
      <c r="I37" s="38">
        <v>91.722</v>
      </c>
      <c r="J37" s="15">
        <v>82.03</v>
      </c>
      <c r="K37" s="15">
        <v>83.96</v>
      </c>
      <c r="L37" s="15">
        <v>91.8464</v>
      </c>
      <c r="M37" s="15">
        <v>87.5115</v>
      </c>
      <c r="N37" s="15">
        <v>87.969</v>
      </c>
      <c r="O37" s="15">
        <v>91.11811</v>
      </c>
      <c r="P37" s="34">
        <f>AVERAGE(M37,N37,O37)</f>
        <v>88.8662033333333</v>
      </c>
      <c r="Q37" s="42">
        <f t="shared" si="1"/>
        <v>25</v>
      </c>
      <c r="R37" s="15">
        <v>75.3</v>
      </c>
      <c r="S37" s="15">
        <v>80.25</v>
      </c>
      <c r="T37" s="43">
        <v>86.325</v>
      </c>
      <c r="U37" s="44">
        <f>AVERAGE(R37,S37,T37)</f>
        <v>80.625</v>
      </c>
      <c r="V37" s="10">
        <f t="shared" si="3"/>
        <v>16</v>
      </c>
    </row>
    <row r="38" spans="1:22">
      <c r="A38" s="21" t="s">
        <v>74</v>
      </c>
      <c r="B38" s="21" t="s">
        <v>75</v>
      </c>
      <c r="C38" s="22" t="s">
        <v>12</v>
      </c>
      <c r="D38" s="23">
        <v>86.14</v>
      </c>
      <c r="E38" s="15">
        <v>87.48</v>
      </c>
      <c r="F38" s="16">
        <v>89.4768</v>
      </c>
      <c r="G38" s="24">
        <v>90.48</v>
      </c>
      <c r="H38" s="27">
        <v>87.64</v>
      </c>
      <c r="I38" s="38">
        <v>86.375</v>
      </c>
      <c r="J38" s="36">
        <v>81.06</v>
      </c>
      <c r="K38" s="15">
        <v>82.12</v>
      </c>
      <c r="L38" s="15">
        <v>89.2764</v>
      </c>
      <c r="M38" s="36">
        <v>87.982</v>
      </c>
      <c r="N38" s="15">
        <v>86.772</v>
      </c>
      <c r="O38" s="15">
        <v>87.58566</v>
      </c>
      <c r="P38" s="34">
        <f t="shared" ref="P38:P57" si="6">AVERAGE(M38,N38,O38)</f>
        <v>87.4465533333333</v>
      </c>
      <c r="Q38" s="42">
        <f t="shared" si="1"/>
        <v>39</v>
      </c>
      <c r="R38" s="36">
        <v>75</v>
      </c>
      <c r="S38" s="15">
        <v>76.5</v>
      </c>
      <c r="T38" s="43">
        <v>79.8</v>
      </c>
      <c r="U38" s="44">
        <f t="shared" ref="U38:U57" si="7">AVERAGE(R38,S38,T38)</f>
        <v>77.1</v>
      </c>
      <c r="V38" s="10">
        <f t="shared" si="3"/>
        <v>51</v>
      </c>
    </row>
    <row r="39" spans="1:22">
      <c r="A39" s="21" t="s">
        <v>76</v>
      </c>
      <c r="B39" s="21" t="s">
        <v>77</v>
      </c>
      <c r="C39" s="22" t="s">
        <v>12</v>
      </c>
      <c r="D39" s="23">
        <v>89.455</v>
      </c>
      <c r="E39" s="15">
        <v>89.784</v>
      </c>
      <c r="F39" s="16">
        <v>89.7218</v>
      </c>
      <c r="G39" s="24">
        <v>88.83</v>
      </c>
      <c r="H39" s="27">
        <v>85.82</v>
      </c>
      <c r="I39" s="38">
        <v>88.944</v>
      </c>
      <c r="J39" s="36">
        <v>84.175</v>
      </c>
      <c r="K39" s="15">
        <v>87.7</v>
      </c>
      <c r="L39" s="15">
        <v>93.0764</v>
      </c>
      <c r="M39" s="36">
        <v>88.288</v>
      </c>
      <c r="N39" s="15">
        <v>87.093</v>
      </c>
      <c r="O39" s="15">
        <v>89.75831</v>
      </c>
      <c r="P39" s="34">
        <f t="shared" si="6"/>
        <v>88.37977</v>
      </c>
      <c r="Q39" s="42">
        <f t="shared" si="1"/>
        <v>29</v>
      </c>
      <c r="R39" s="36">
        <v>75.45</v>
      </c>
      <c r="S39" s="15">
        <v>82.83</v>
      </c>
      <c r="T39" s="43">
        <v>89.085</v>
      </c>
      <c r="U39" s="44">
        <f t="shared" si="7"/>
        <v>82.455</v>
      </c>
      <c r="V39" s="10">
        <f t="shared" si="3"/>
        <v>7</v>
      </c>
    </row>
    <row r="40" spans="1:22">
      <c r="A40" s="21" t="s">
        <v>78</v>
      </c>
      <c r="B40" s="21" t="s">
        <v>79</v>
      </c>
      <c r="C40" s="22" t="s">
        <v>29</v>
      </c>
      <c r="D40" s="23">
        <v>87.27</v>
      </c>
      <c r="E40" s="15">
        <v>84.74</v>
      </c>
      <c r="F40" s="16">
        <v>88.2768</v>
      </c>
      <c r="G40" s="24">
        <v>88.78</v>
      </c>
      <c r="H40" s="27">
        <v>88.86</v>
      </c>
      <c r="I40" s="38">
        <v>88.875</v>
      </c>
      <c r="J40" s="36">
        <v>82.58</v>
      </c>
      <c r="K40" s="15">
        <v>74.88</v>
      </c>
      <c r="L40" s="15">
        <v>86.1914</v>
      </c>
      <c r="M40" s="36">
        <v>87.4725</v>
      </c>
      <c r="N40" s="15">
        <v>85.733</v>
      </c>
      <c r="O40" s="15">
        <v>88.32291</v>
      </c>
      <c r="P40" s="34">
        <f t="shared" si="6"/>
        <v>87.1761366666667</v>
      </c>
      <c r="Q40" s="42">
        <f t="shared" si="1"/>
        <v>41</v>
      </c>
      <c r="R40" s="36">
        <v>77.19</v>
      </c>
      <c r="S40" s="15">
        <v>77.5</v>
      </c>
      <c r="T40" s="43">
        <v>82.875</v>
      </c>
      <c r="U40" s="44">
        <f t="shared" si="7"/>
        <v>79.1883333333333</v>
      </c>
      <c r="V40" s="10">
        <f t="shared" si="3"/>
        <v>31</v>
      </c>
    </row>
    <row r="41" spans="1:22">
      <c r="A41" s="21" t="s">
        <v>80</v>
      </c>
      <c r="B41" s="21" t="s">
        <v>81</v>
      </c>
      <c r="C41" s="22" t="s">
        <v>29</v>
      </c>
      <c r="D41" s="23">
        <v>91.105</v>
      </c>
      <c r="E41" s="15">
        <v>85.725</v>
      </c>
      <c r="F41" s="16">
        <v>88.155</v>
      </c>
      <c r="G41" s="24">
        <v>85.96</v>
      </c>
      <c r="H41" s="27">
        <v>79.98</v>
      </c>
      <c r="I41" s="38">
        <v>85.875</v>
      </c>
      <c r="J41" s="36">
        <v>86.41</v>
      </c>
      <c r="K41" s="15">
        <v>79.445</v>
      </c>
      <c r="L41" s="15">
        <v>87.35</v>
      </c>
      <c r="M41" s="36">
        <v>87.31375</v>
      </c>
      <c r="N41" s="15">
        <v>81.336</v>
      </c>
      <c r="O41" s="15">
        <v>86.66625</v>
      </c>
      <c r="P41" s="34">
        <f t="shared" si="6"/>
        <v>85.1053333333333</v>
      </c>
      <c r="Q41" s="42">
        <f t="shared" si="1"/>
        <v>49</v>
      </c>
      <c r="R41" s="36">
        <v>76.8</v>
      </c>
      <c r="S41" s="15">
        <v>79.5</v>
      </c>
      <c r="T41" s="43">
        <v>78</v>
      </c>
      <c r="U41" s="44">
        <f t="shared" si="7"/>
        <v>78.1</v>
      </c>
      <c r="V41" s="10">
        <f t="shared" si="3"/>
        <v>45</v>
      </c>
    </row>
    <row r="42" spans="1:22">
      <c r="A42" s="21" t="s">
        <v>82</v>
      </c>
      <c r="B42" s="21" t="s">
        <v>83</v>
      </c>
      <c r="C42" s="22" t="s">
        <v>12</v>
      </c>
      <c r="D42" s="23">
        <v>86.14</v>
      </c>
      <c r="E42" s="15">
        <v>87.242</v>
      </c>
      <c r="F42" s="16">
        <v>89.2318</v>
      </c>
      <c r="G42" s="24">
        <v>87.52</v>
      </c>
      <c r="H42" s="27">
        <v>87.37</v>
      </c>
      <c r="I42" s="38">
        <v>90.583</v>
      </c>
      <c r="J42" s="36">
        <v>84.62</v>
      </c>
      <c r="K42" s="15">
        <v>90.568</v>
      </c>
      <c r="L42" s="15">
        <v>91.9764</v>
      </c>
      <c r="M42" s="36">
        <v>86.74</v>
      </c>
      <c r="N42" s="15">
        <v>87.8177</v>
      </c>
      <c r="O42" s="15">
        <v>90.45421</v>
      </c>
      <c r="P42" s="34">
        <f t="shared" si="6"/>
        <v>88.3373033333333</v>
      </c>
      <c r="Q42" s="42">
        <f t="shared" si="1"/>
        <v>30</v>
      </c>
      <c r="R42" s="36">
        <v>75</v>
      </c>
      <c r="S42" s="15">
        <v>79.575</v>
      </c>
      <c r="T42" s="43">
        <v>83.475</v>
      </c>
      <c r="U42" s="44">
        <f t="shared" si="7"/>
        <v>79.35</v>
      </c>
      <c r="V42" s="10">
        <f t="shared" si="3"/>
        <v>27</v>
      </c>
    </row>
    <row r="43" spans="1:22">
      <c r="A43" s="21" t="s">
        <v>84</v>
      </c>
      <c r="B43" s="21" t="s">
        <v>85</v>
      </c>
      <c r="C43" s="22" t="s">
        <v>12</v>
      </c>
      <c r="D43" s="23">
        <v>87.9</v>
      </c>
      <c r="E43" s="15">
        <v>88.77</v>
      </c>
      <c r="F43" s="16">
        <v>89.4568</v>
      </c>
      <c r="G43" s="24">
        <v>88.96</v>
      </c>
      <c r="H43" s="27">
        <v>89.12</v>
      </c>
      <c r="I43" s="38">
        <v>90.333</v>
      </c>
      <c r="J43" s="36">
        <v>86.93</v>
      </c>
      <c r="K43" s="15">
        <v>91.89</v>
      </c>
      <c r="L43" s="15">
        <v>93.8364</v>
      </c>
      <c r="M43" s="36">
        <v>88.3905</v>
      </c>
      <c r="N43" s="15">
        <v>89.448</v>
      </c>
      <c r="O43" s="15">
        <v>90.63946</v>
      </c>
      <c r="P43" s="34">
        <f t="shared" si="6"/>
        <v>89.4926533333333</v>
      </c>
      <c r="Q43" s="42">
        <f t="shared" si="1"/>
        <v>22</v>
      </c>
      <c r="R43" s="36">
        <v>75</v>
      </c>
      <c r="S43" s="15">
        <v>81.75</v>
      </c>
      <c r="T43" s="43">
        <v>83.7</v>
      </c>
      <c r="U43" s="44">
        <f t="shared" si="7"/>
        <v>80.15</v>
      </c>
      <c r="V43" s="10">
        <f t="shared" si="3"/>
        <v>19</v>
      </c>
    </row>
    <row r="44" spans="1:22">
      <c r="A44" s="21" t="s">
        <v>86</v>
      </c>
      <c r="B44" s="21" t="s">
        <v>87</v>
      </c>
      <c r="C44" s="22" t="s">
        <v>12</v>
      </c>
      <c r="D44" s="23">
        <v>86.74</v>
      </c>
      <c r="E44" s="15">
        <v>86.81</v>
      </c>
      <c r="F44" s="16">
        <v>88.0318</v>
      </c>
      <c r="G44" s="24">
        <v>91.65</v>
      </c>
      <c r="H44" s="27">
        <v>90.95</v>
      </c>
      <c r="I44" s="38">
        <v>91.083</v>
      </c>
      <c r="J44" s="36">
        <v>83.37</v>
      </c>
      <c r="K44" s="15">
        <v>91.66</v>
      </c>
      <c r="L44" s="15">
        <v>91.7714</v>
      </c>
      <c r="M44" s="36">
        <v>89.1805</v>
      </c>
      <c r="N44" s="15">
        <v>90.0215</v>
      </c>
      <c r="O44" s="15">
        <v>90.42346</v>
      </c>
      <c r="P44" s="34">
        <f t="shared" si="6"/>
        <v>89.8751533333333</v>
      </c>
      <c r="Q44" s="42">
        <f t="shared" si="1"/>
        <v>15</v>
      </c>
      <c r="R44" s="36">
        <v>75.3</v>
      </c>
      <c r="S44" s="15">
        <v>79.2</v>
      </c>
      <c r="T44" s="43">
        <v>81.75</v>
      </c>
      <c r="U44" s="44">
        <f t="shared" si="7"/>
        <v>78.75</v>
      </c>
      <c r="V44" s="10">
        <f t="shared" si="3"/>
        <v>39</v>
      </c>
    </row>
    <row r="45" spans="1:22">
      <c r="A45" s="21" t="s">
        <v>88</v>
      </c>
      <c r="B45" s="21" t="s">
        <v>89</v>
      </c>
      <c r="C45" s="22" t="s">
        <v>12</v>
      </c>
      <c r="D45" s="23">
        <v>86.14</v>
      </c>
      <c r="E45" s="15">
        <v>87.48</v>
      </c>
      <c r="F45" s="16">
        <v>91.8768</v>
      </c>
      <c r="G45" s="24">
        <v>92.43</v>
      </c>
      <c r="H45" s="27">
        <v>90.77</v>
      </c>
      <c r="I45" s="38">
        <v>92.333</v>
      </c>
      <c r="J45" s="36">
        <v>81.03</v>
      </c>
      <c r="K45" s="15">
        <v>81.83</v>
      </c>
      <c r="L45" s="15">
        <v>90.1214</v>
      </c>
      <c r="M45" s="36">
        <v>89.1475</v>
      </c>
      <c r="N45" s="15">
        <v>88.6065</v>
      </c>
      <c r="O45" s="15">
        <v>91.88721</v>
      </c>
      <c r="P45" s="34">
        <f t="shared" si="6"/>
        <v>89.8804033333333</v>
      </c>
      <c r="Q45" s="42">
        <f t="shared" si="1"/>
        <v>14</v>
      </c>
      <c r="R45" s="36">
        <v>75.3</v>
      </c>
      <c r="S45" s="15">
        <v>80.625</v>
      </c>
      <c r="T45" s="43">
        <v>84.075</v>
      </c>
      <c r="U45" s="44">
        <f t="shared" si="7"/>
        <v>80</v>
      </c>
      <c r="V45" s="10">
        <f t="shared" si="3"/>
        <v>21</v>
      </c>
    </row>
    <row r="46" spans="1:22">
      <c r="A46" s="21" t="s">
        <v>90</v>
      </c>
      <c r="B46" s="21" t="s">
        <v>91</v>
      </c>
      <c r="C46" s="22" t="s">
        <v>29</v>
      </c>
      <c r="D46" s="23">
        <v>86.705</v>
      </c>
      <c r="E46" s="15">
        <v>85.87</v>
      </c>
      <c r="F46" s="16">
        <v>87.9688</v>
      </c>
      <c r="G46" s="24">
        <v>79.07</v>
      </c>
      <c r="H46" s="27">
        <v>72.73</v>
      </c>
      <c r="I46" s="38">
        <v>86.75</v>
      </c>
      <c r="J46" s="36">
        <v>81.895</v>
      </c>
      <c r="K46" s="15">
        <v>80.39</v>
      </c>
      <c r="L46" s="15">
        <v>87.38</v>
      </c>
      <c r="M46" s="36">
        <v>81.4025</v>
      </c>
      <c r="N46" s="15">
        <v>77.164</v>
      </c>
      <c r="O46" s="15">
        <v>87.1492</v>
      </c>
      <c r="P46" s="34">
        <f t="shared" si="6"/>
        <v>81.9052333333333</v>
      </c>
      <c r="Q46" s="42">
        <f t="shared" si="1"/>
        <v>52</v>
      </c>
      <c r="R46" s="36">
        <v>75</v>
      </c>
      <c r="S46" s="15">
        <v>77.5</v>
      </c>
      <c r="T46" s="43">
        <v>81</v>
      </c>
      <c r="U46" s="44">
        <f t="shared" si="7"/>
        <v>77.8333333333333</v>
      </c>
      <c r="V46" s="10">
        <f t="shared" si="3"/>
        <v>46</v>
      </c>
    </row>
    <row r="47" spans="1:22">
      <c r="A47" s="21" t="s">
        <v>92</v>
      </c>
      <c r="B47" s="21" t="s">
        <v>93</v>
      </c>
      <c r="C47" s="22" t="s">
        <v>12</v>
      </c>
      <c r="D47" s="23">
        <v>87.655</v>
      </c>
      <c r="E47" s="15">
        <v>87.13</v>
      </c>
      <c r="F47" s="16">
        <v>89.4768</v>
      </c>
      <c r="G47" s="24">
        <v>90.39</v>
      </c>
      <c r="H47" s="27">
        <v>86.86</v>
      </c>
      <c r="I47" s="38">
        <v>90.75</v>
      </c>
      <c r="J47" s="36">
        <v>86.095</v>
      </c>
      <c r="K47" s="15">
        <v>88.39</v>
      </c>
      <c r="L47" s="15">
        <v>87.5714</v>
      </c>
      <c r="M47" s="36">
        <v>89.062</v>
      </c>
      <c r="N47" s="15">
        <v>87.157</v>
      </c>
      <c r="O47" s="15">
        <v>89.95491</v>
      </c>
      <c r="P47" s="34">
        <f t="shared" si="6"/>
        <v>88.7246366666667</v>
      </c>
      <c r="Q47" s="42">
        <f t="shared" si="1"/>
        <v>26</v>
      </c>
      <c r="R47" s="36">
        <v>75.45</v>
      </c>
      <c r="S47" s="15">
        <v>76.5</v>
      </c>
      <c r="T47" s="43">
        <v>82.8</v>
      </c>
      <c r="U47" s="44">
        <f t="shared" si="7"/>
        <v>78.25</v>
      </c>
      <c r="V47" s="10">
        <f t="shared" si="3"/>
        <v>41</v>
      </c>
    </row>
    <row r="48" spans="1:22">
      <c r="A48" s="28" t="s">
        <v>94</v>
      </c>
      <c r="B48" s="28" t="s">
        <v>95</v>
      </c>
      <c r="C48" s="22" t="s">
        <v>12</v>
      </c>
      <c r="D48" s="23">
        <v>88.46</v>
      </c>
      <c r="E48" s="15">
        <v>88.094</v>
      </c>
      <c r="F48" s="16">
        <v>89.1218</v>
      </c>
      <c r="G48" s="24">
        <v>93.13</v>
      </c>
      <c r="H48" s="27">
        <v>92.05</v>
      </c>
      <c r="I48" s="38">
        <v>92</v>
      </c>
      <c r="J48" s="36">
        <v>84.43</v>
      </c>
      <c r="K48" s="15">
        <v>90.64</v>
      </c>
      <c r="L48" s="15">
        <v>92.3714</v>
      </c>
      <c r="M48" s="36">
        <v>90.6575</v>
      </c>
      <c r="N48" s="15">
        <v>90.8495</v>
      </c>
      <c r="O48" s="15">
        <v>91.33616</v>
      </c>
      <c r="P48" s="34">
        <f t="shared" si="6"/>
        <v>90.94772</v>
      </c>
      <c r="Q48" s="42">
        <f t="shared" si="1"/>
        <v>4</v>
      </c>
      <c r="R48" s="36">
        <v>75</v>
      </c>
      <c r="S48" s="15">
        <v>86.1</v>
      </c>
      <c r="T48" s="43">
        <v>89.235</v>
      </c>
      <c r="U48" s="44">
        <f t="shared" si="7"/>
        <v>83.445</v>
      </c>
      <c r="V48" s="10">
        <f t="shared" si="3"/>
        <v>4</v>
      </c>
    </row>
    <row r="49" spans="1:22">
      <c r="A49" s="21" t="s">
        <v>96</v>
      </c>
      <c r="B49" s="21" t="s">
        <v>97</v>
      </c>
      <c r="C49" s="22" t="s">
        <v>12</v>
      </c>
      <c r="D49" s="23">
        <v>86.3344444444444</v>
      </c>
      <c r="E49" s="15">
        <v>86.964</v>
      </c>
      <c r="F49" s="16">
        <v>88.0318</v>
      </c>
      <c r="G49" s="24">
        <v>91.74</v>
      </c>
      <c r="H49" s="27">
        <v>92.33</v>
      </c>
      <c r="I49" s="38">
        <v>92.444</v>
      </c>
      <c r="J49" s="36">
        <v>82.5666666666667</v>
      </c>
      <c r="K49" s="15">
        <v>88.22</v>
      </c>
      <c r="L49" s="15">
        <v>92.5464</v>
      </c>
      <c r="M49" s="36">
        <v>89.0126111111111</v>
      </c>
      <c r="N49" s="15">
        <v>90.372</v>
      </c>
      <c r="O49" s="15">
        <v>91.35631</v>
      </c>
      <c r="P49" s="34">
        <f t="shared" si="6"/>
        <v>90.2469737037037</v>
      </c>
      <c r="Q49" s="42">
        <f t="shared" si="1"/>
        <v>10</v>
      </c>
      <c r="R49" s="36">
        <v>75.75</v>
      </c>
      <c r="S49" s="15">
        <v>79.2</v>
      </c>
      <c r="T49" s="43">
        <v>81.93</v>
      </c>
      <c r="U49" s="44">
        <f t="shared" si="7"/>
        <v>78.96</v>
      </c>
      <c r="V49" s="10">
        <f t="shared" si="3"/>
        <v>35</v>
      </c>
    </row>
    <row r="50" spans="1:22">
      <c r="A50" s="21" t="s">
        <v>98</v>
      </c>
      <c r="B50" s="21" t="s">
        <v>99</v>
      </c>
      <c r="C50" s="22" t="s">
        <v>12</v>
      </c>
      <c r="D50" s="23">
        <v>87.1094444444444</v>
      </c>
      <c r="E50" s="15">
        <v>86.738</v>
      </c>
      <c r="F50" s="16">
        <v>88.5218</v>
      </c>
      <c r="G50" s="24">
        <v>87.39</v>
      </c>
      <c r="H50" s="27">
        <v>85.78</v>
      </c>
      <c r="I50" s="38">
        <v>89.5</v>
      </c>
      <c r="J50" s="36">
        <v>86.1416666666667</v>
      </c>
      <c r="K50" s="15">
        <v>92.838</v>
      </c>
      <c r="L50" s="15">
        <v>95.0964</v>
      </c>
      <c r="M50" s="36">
        <v>87.1326111111111</v>
      </c>
      <c r="N50" s="15">
        <v>87.0782</v>
      </c>
      <c r="O50" s="15">
        <v>90.09491</v>
      </c>
      <c r="P50" s="34">
        <f t="shared" si="6"/>
        <v>88.101907037037</v>
      </c>
      <c r="Q50" s="42">
        <f t="shared" si="1"/>
        <v>34</v>
      </c>
      <c r="R50" s="36">
        <v>75.75</v>
      </c>
      <c r="S50" s="15">
        <v>83.19</v>
      </c>
      <c r="T50" s="43">
        <v>85.665</v>
      </c>
      <c r="U50" s="44">
        <f t="shared" si="7"/>
        <v>81.535</v>
      </c>
      <c r="V50" s="10">
        <f t="shared" si="3"/>
        <v>12</v>
      </c>
    </row>
    <row r="51" spans="1:22">
      <c r="A51" s="21" t="s">
        <v>100</v>
      </c>
      <c r="B51" s="21" t="s">
        <v>101</v>
      </c>
      <c r="C51" s="22" t="s">
        <v>29</v>
      </c>
      <c r="D51" s="23">
        <v>87.3816666666666</v>
      </c>
      <c r="E51" s="15">
        <v>87.45</v>
      </c>
      <c r="F51" s="16">
        <v>88.2768</v>
      </c>
      <c r="G51" s="24">
        <v>89.04</v>
      </c>
      <c r="H51" s="27">
        <v>82.36</v>
      </c>
      <c r="I51" s="38">
        <v>88.5</v>
      </c>
      <c r="J51" s="36">
        <v>76.435</v>
      </c>
      <c r="K51" s="15">
        <v>77.8</v>
      </c>
      <c r="L51" s="15">
        <v>87.2364</v>
      </c>
      <c r="M51" s="36">
        <v>86.7346666666667</v>
      </c>
      <c r="N51" s="15">
        <v>82.9485</v>
      </c>
      <c r="O51" s="15">
        <v>88.25466</v>
      </c>
      <c r="P51" s="34">
        <f t="shared" si="6"/>
        <v>85.9792755555555</v>
      </c>
      <c r="Q51" s="42">
        <f t="shared" si="1"/>
        <v>46</v>
      </c>
      <c r="R51" s="36">
        <v>75</v>
      </c>
      <c r="S51" s="15">
        <v>77.5</v>
      </c>
      <c r="T51" s="43">
        <v>84.325</v>
      </c>
      <c r="U51" s="44">
        <f t="shared" si="7"/>
        <v>78.9416666666667</v>
      </c>
      <c r="V51" s="10">
        <f t="shared" si="3"/>
        <v>36</v>
      </c>
    </row>
    <row r="52" spans="1:22">
      <c r="A52" s="21" t="s">
        <v>102</v>
      </c>
      <c r="B52" s="21" t="s">
        <v>103</v>
      </c>
      <c r="C52" s="22" t="s">
        <v>12</v>
      </c>
      <c r="D52" s="23">
        <v>87.0433333333333</v>
      </c>
      <c r="E52" s="15">
        <v>86.67</v>
      </c>
      <c r="F52" s="16">
        <v>88.2768</v>
      </c>
      <c r="G52" s="24">
        <v>86.83</v>
      </c>
      <c r="H52" s="27">
        <v>90.38</v>
      </c>
      <c r="I52" s="35">
        <v>92.388</v>
      </c>
      <c r="J52" s="36">
        <v>84.8116666666667</v>
      </c>
      <c r="K52" s="15">
        <v>89.5</v>
      </c>
      <c r="L52" s="15">
        <v>93.0864</v>
      </c>
      <c r="M52" s="36">
        <v>86.5805833333333</v>
      </c>
      <c r="N52" s="15">
        <v>89.3205</v>
      </c>
      <c r="O52" s="15">
        <v>91.46496</v>
      </c>
      <c r="P52" s="34">
        <f t="shared" si="6"/>
        <v>89.1220144444444</v>
      </c>
      <c r="Q52" s="42">
        <f t="shared" si="1"/>
        <v>23</v>
      </c>
      <c r="R52" s="36">
        <v>75</v>
      </c>
      <c r="S52" s="15">
        <v>76.95</v>
      </c>
      <c r="T52" s="43">
        <v>82.68</v>
      </c>
      <c r="U52" s="44">
        <f t="shared" si="7"/>
        <v>78.21</v>
      </c>
      <c r="V52" s="10">
        <f t="shared" si="3"/>
        <v>43</v>
      </c>
    </row>
    <row r="53" spans="1:22">
      <c r="A53" s="21" t="s">
        <v>104</v>
      </c>
      <c r="B53" s="21" t="s">
        <v>105</v>
      </c>
      <c r="C53" s="22" t="s">
        <v>12</v>
      </c>
      <c r="D53" s="23">
        <v>87.6977777777778</v>
      </c>
      <c r="E53" s="15">
        <v>86.99</v>
      </c>
      <c r="F53" s="16">
        <v>88.0318</v>
      </c>
      <c r="G53" s="24">
        <v>91.61</v>
      </c>
      <c r="H53" s="27">
        <v>90.73</v>
      </c>
      <c r="I53" s="38">
        <v>91.875</v>
      </c>
      <c r="J53" s="36">
        <v>86.2066666666667</v>
      </c>
      <c r="K53" s="15">
        <v>91.16</v>
      </c>
      <c r="L53" s="15">
        <v>92.1564</v>
      </c>
      <c r="M53" s="36">
        <v>89.8214444444444</v>
      </c>
      <c r="N53" s="15">
        <v>89.8595</v>
      </c>
      <c r="O53" s="15">
        <v>90.95641</v>
      </c>
      <c r="P53" s="34">
        <f t="shared" si="6"/>
        <v>90.2124514814815</v>
      </c>
      <c r="Q53" s="42">
        <f t="shared" si="1"/>
        <v>11</v>
      </c>
      <c r="R53" s="36">
        <v>75</v>
      </c>
      <c r="S53" s="15">
        <v>77.5</v>
      </c>
      <c r="T53" s="43">
        <v>84.75</v>
      </c>
      <c r="U53" s="44">
        <f t="shared" si="7"/>
        <v>79.0833333333333</v>
      </c>
      <c r="V53" s="10">
        <f t="shared" si="3"/>
        <v>33</v>
      </c>
    </row>
    <row r="54" spans="1:22">
      <c r="A54" s="21" t="s">
        <v>106</v>
      </c>
      <c r="B54" s="21" t="s">
        <v>107</v>
      </c>
      <c r="C54" s="22" t="s">
        <v>12</v>
      </c>
      <c r="D54" s="23">
        <v>87.2611111111111</v>
      </c>
      <c r="E54" s="15">
        <v>91.178</v>
      </c>
      <c r="F54" s="16">
        <v>91.2768</v>
      </c>
      <c r="G54" s="24">
        <v>90.96</v>
      </c>
      <c r="H54" s="27">
        <v>88.1</v>
      </c>
      <c r="I54" s="38">
        <v>90.555</v>
      </c>
      <c r="J54" s="36">
        <v>88.4283333333333</v>
      </c>
      <c r="K54" s="15">
        <v>87.49</v>
      </c>
      <c r="L54" s="15">
        <v>92.3714</v>
      </c>
      <c r="M54" s="36">
        <v>89.6555277777778</v>
      </c>
      <c r="N54" s="15">
        <v>88.778</v>
      </c>
      <c r="O54" s="15">
        <v>91.00791</v>
      </c>
      <c r="P54" s="34">
        <f t="shared" si="6"/>
        <v>89.8138125925926</v>
      </c>
      <c r="Q54" s="42">
        <f t="shared" si="1"/>
        <v>17</v>
      </c>
      <c r="R54" s="36">
        <v>76.125</v>
      </c>
      <c r="S54" s="15">
        <v>83.34</v>
      </c>
      <c r="T54" s="43">
        <v>84.36</v>
      </c>
      <c r="U54" s="44">
        <f t="shared" si="7"/>
        <v>81.275</v>
      </c>
      <c r="V54" s="10">
        <f t="shared" si="3"/>
        <v>14</v>
      </c>
    </row>
    <row r="55" spans="1:22">
      <c r="A55" s="21" t="s">
        <v>108</v>
      </c>
      <c r="B55" s="21" t="s">
        <v>109</v>
      </c>
      <c r="C55" s="22" t="s">
        <v>12</v>
      </c>
      <c r="D55" s="23">
        <v>88.745</v>
      </c>
      <c r="E55" s="15">
        <v>89.67</v>
      </c>
      <c r="F55" s="16">
        <v>88.4588</v>
      </c>
      <c r="G55" s="24">
        <v>88.13</v>
      </c>
      <c r="H55" s="27">
        <v>89.33</v>
      </c>
      <c r="I55" s="38">
        <v>90</v>
      </c>
      <c r="J55" s="36">
        <v>91.2283333333333</v>
      </c>
      <c r="K55" s="15">
        <v>90.84</v>
      </c>
      <c r="L55" s="15">
        <v>95.5764</v>
      </c>
      <c r="M55" s="36">
        <v>88.7485</v>
      </c>
      <c r="N55" s="15">
        <v>89.6415</v>
      </c>
      <c r="O55" s="15">
        <v>90.45116</v>
      </c>
      <c r="P55" s="34">
        <f t="shared" si="6"/>
        <v>89.61372</v>
      </c>
      <c r="Q55" s="42">
        <f t="shared" si="1"/>
        <v>20</v>
      </c>
      <c r="R55" s="36">
        <v>75</v>
      </c>
      <c r="S55" s="15">
        <v>80.385</v>
      </c>
      <c r="T55" s="43">
        <v>92.88</v>
      </c>
      <c r="U55" s="44">
        <f t="shared" si="7"/>
        <v>82.755</v>
      </c>
      <c r="V55" s="10">
        <f t="shared" si="3"/>
        <v>5</v>
      </c>
    </row>
    <row r="56" spans="1:22">
      <c r="A56" s="21" t="s">
        <v>110</v>
      </c>
      <c r="B56" s="21" t="s">
        <v>111</v>
      </c>
      <c r="C56" s="22" t="s">
        <v>12</v>
      </c>
      <c r="D56" s="23">
        <v>88.5494444444444</v>
      </c>
      <c r="E56" s="15">
        <v>88.15</v>
      </c>
      <c r="F56" s="16">
        <v>89.5488</v>
      </c>
      <c r="G56" s="24">
        <v>92.17</v>
      </c>
      <c r="H56" s="27">
        <v>89.5</v>
      </c>
      <c r="I56" s="38">
        <v>94.75</v>
      </c>
      <c r="J56" s="36">
        <v>87.8733333333333</v>
      </c>
      <c r="K56" s="15">
        <v>89.97</v>
      </c>
      <c r="L56" s="15">
        <v>92.6436</v>
      </c>
      <c r="M56" s="36">
        <v>90.6203611111111</v>
      </c>
      <c r="N56" s="15">
        <v>89.233</v>
      </c>
      <c r="O56" s="15">
        <v>93.13374</v>
      </c>
      <c r="P56" s="34">
        <f t="shared" si="6"/>
        <v>90.9957003703704</v>
      </c>
      <c r="Q56" s="42">
        <f t="shared" si="1"/>
        <v>3</v>
      </c>
      <c r="R56" s="36">
        <v>75</v>
      </c>
      <c r="S56" s="15">
        <v>76.5</v>
      </c>
      <c r="T56" s="43">
        <v>85.95</v>
      </c>
      <c r="U56" s="44">
        <f t="shared" si="7"/>
        <v>79.15</v>
      </c>
      <c r="V56" s="10">
        <f t="shared" si="3"/>
        <v>32</v>
      </c>
    </row>
    <row r="57" spans="1:22">
      <c r="A57" s="21" t="s">
        <v>112</v>
      </c>
      <c r="B57" s="21" t="s">
        <v>113</v>
      </c>
      <c r="C57" s="22" t="s">
        <v>12</v>
      </c>
      <c r="D57" s="23">
        <v>87.7638888888889</v>
      </c>
      <c r="E57" s="15">
        <v>87.48</v>
      </c>
      <c r="F57" s="16">
        <v>88.0318</v>
      </c>
      <c r="G57" s="24">
        <v>90.57</v>
      </c>
      <c r="H57" s="27">
        <v>92.02</v>
      </c>
      <c r="I57" s="38">
        <v>92.916</v>
      </c>
      <c r="J57" s="36">
        <v>89.6416666666667</v>
      </c>
      <c r="K57" s="15">
        <v>91.63</v>
      </c>
      <c r="L57" s="15">
        <v>92.1264</v>
      </c>
      <c r="M57" s="36">
        <v>89.7292222222222</v>
      </c>
      <c r="N57" s="15">
        <v>90.8265</v>
      </c>
      <c r="O57" s="15">
        <v>91.57651</v>
      </c>
      <c r="P57" s="34">
        <f t="shared" si="6"/>
        <v>90.7107440740741</v>
      </c>
      <c r="Q57" s="42">
        <f t="shared" si="1"/>
        <v>7</v>
      </c>
      <c r="R57" s="36">
        <v>75</v>
      </c>
      <c r="S57" s="15">
        <v>81.915</v>
      </c>
      <c r="T57" s="43">
        <v>84.465</v>
      </c>
      <c r="U57" s="44">
        <f t="shared" si="7"/>
        <v>80.46</v>
      </c>
      <c r="V57" s="10">
        <f t="shared" si="3"/>
        <v>17</v>
      </c>
    </row>
  </sheetData>
  <mergeCells count="9">
    <mergeCell ref="D3:F3"/>
    <mergeCell ref="G3:I3"/>
    <mergeCell ref="J3:L3"/>
    <mergeCell ref="M3:Q3"/>
    <mergeCell ref="R3:V3"/>
    <mergeCell ref="A3:A4"/>
    <mergeCell ref="B3:B4"/>
    <mergeCell ref="C3:C4"/>
    <mergeCell ref="A1:V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2008-09-11T17:22:00Z</dcterms:created>
  <dcterms:modified xsi:type="dcterms:W3CDTF">2017-06-15T03:08:31Z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