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Sheet1!$A$3:$AF$28</definedName>
  </definedNames>
  <calcPr calcId="144525"/>
</workbook>
</file>

<file path=xl/sharedStrings.xml><?xml version="1.0" encoding="utf-8"?>
<sst xmlns="http://schemas.openxmlformats.org/spreadsheetml/2006/main" count="83" uniqueCount="41">
  <si>
    <t>学号</t>
  </si>
  <si>
    <t>姓名</t>
  </si>
  <si>
    <t>性别</t>
  </si>
  <si>
    <t>品德素质</t>
  </si>
  <si>
    <t>专业素质</t>
  </si>
  <si>
    <t>身心素质</t>
  </si>
  <si>
    <t>基本项</t>
  </si>
  <si>
    <t>综合能力</t>
  </si>
  <si>
    <t>总分</t>
  </si>
  <si>
    <t>2021年</t>
  </si>
  <si>
    <t>2022年</t>
  </si>
  <si>
    <t>平均分</t>
  </si>
  <si>
    <t>排名</t>
  </si>
  <si>
    <t>蒋秉洋</t>
  </si>
  <si>
    <t>男</t>
  </si>
  <si>
    <t>姚丹</t>
  </si>
  <si>
    <t>女</t>
  </si>
  <si>
    <t>金融</t>
  </si>
  <si>
    <t>董吴斌</t>
  </si>
  <si>
    <t>陈振强</t>
  </si>
  <si>
    <t>卫星</t>
  </si>
  <si>
    <t>李高峰</t>
  </si>
  <si>
    <t>吴清清</t>
  </si>
  <si>
    <t>谢可情</t>
  </si>
  <si>
    <t>朱苗苗</t>
  </si>
  <si>
    <t>沈可馨</t>
  </si>
  <si>
    <t>刘雪媛</t>
  </si>
  <si>
    <t>吕丽媛</t>
  </si>
  <si>
    <t>吕奕钢</t>
  </si>
  <si>
    <t>管海霞</t>
  </si>
  <si>
    <t>许文钊</t>
  </si>
  <si>
    <t>潘逸寒</t>
  </si>
  <si>
    <t>管慧琳</t>
  </si>
  <si>
    <t>肖逸航</t>
  </si>
  <si>
    <t>吴晚露</t>
  </si>
  <si>
    <t>吴褚宁</t>
  </si>
  <si>
    <t>李晨雨</t>
  </si>
  <si>
    <t>郑安妮</t>
  </si>
  <si>
    <t>易婷婷</t>
  </si>
  <si>
    <t>柴孟文</t>
  </si>
  <si>
    <t>注：
1.2022年度综测根据浙商大学〔2022〕122 号 关于印发学生素质评价办法的通知：
基本测评分=品德素质×30%+专业素质×70%，综合能力分单独计算
2.2019-2021年度综测根据浙江工商大学学生素质评价办法浙商大学〔2015〕214号：
基本测评分=品德素质×25%+专业素质×60%+身心素质×15%，综合能力分单独计算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</si>
</sst>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abSelected="1" workbookViewId="0">
      <selection activeCell="A29" sqref="A29:W29"/>
    </sheetView>
  </sheetViews>
  <sheetFormatPr defaultColWidth="9" defaultRowHeight="13.5"/>
  <cols>
    <col min="1" max="1" width="14" style="1" customWidth="1"/>
    <col min="2" max="2" width="9" style="1"/>
    <col min="3" max="11" width="9" style="1" customWidth="1"/>
    <col min="12" max="12" width="10.3333333333333" style="1"/>
    <col min="13" max="13" width="9" style="1"/>
    <col min="14" max="17" width="8.33333333333333" style="1" customWidth="1"/>
    <col min="18" max="18" width="11.3333333333333" style="2" customWidth="1"/>
    <col min="19" max="19" width="8.66666666666667" style="2" customWidth="1"/>
    <col min="20" max="20" width="9" style="1"/>
    <col min="21" max="21" width="9" style="2"/>
    <col min="22" max="22" width="12.8333333333333" style="1"/>
    <col min="23" max="23" width="9.66666666666667" style="1" customWidth="1"/>
    <col min="24" max="26" width="9" style="1"/>
    <col min="27" max="27" width="10.1666666666667" style="1" customWidth="1"/>
    <col min="28" max="16384" width="9" style="1"/>
  </cols>
  <sheetData>
    <row r="1" spans="1:23">
      <c r="A1" s="3" t="s">
        <v>0</v>
      </c>
      <c r="B1" s="3" t="s">
        <v>1</v>
      </c>
      <c r="C1" s="4" t="s">
        <v>2</v>
      </c>
      <c r="D1" s="4" t="s">
        <v>3</v>
      </c>
      <c r="E1" s="4"/>
      <c r="F1" s="4"/>
      <c r="G1" s="4"/>
      <c r="H1" s="4" t="s">
        <v>4</v>
      </c>
      <c r="I1" s="4"/>
      <c r="J1" s="4"/>
      <c r="K1" s="4"/>
      <c r="L1" s="4" t="s">
        <v>5</v>
      </c>
      <c r="M1" s="4"/>
      <c r="N1" s="4"/>
      <c r="O1" s="4"/>
      <c r="P1" s="13" t="s">
        <v>6</v>
      </c>
      <c r="Q1" s="13"/>
      <c r="R1" s="13"/>
      <c r="S1" s="13"/>
      <c r="T1" s="4" t="s">
        <v>7</v>
      </c>
      <c r="U1" s="4"/>
      <c r="V1" s="4"/>
      <c r="W1" s="4"/>
    </row>
    <row r="2" ht="32" customHeight="1" spans="1:23">
      <c r="A2" s="3"/>
      <c r="B2" s="3"/>
      <c r="C2" s="4"/>
      <c r="D2" s="4" t="s">
        <v>8</v>
      </c>
      <c r="E2" s="4"/>
      <c r="F2" s="4"/>
      <c r="G2" s="4"/>
      <c r="H2" s="4" t="s">
        <v>8</v>
      </c>
      <c r="I2" s="4"/>
      <c r="J2" s="4"/>
      <c r="K2" s="4"/>
      <c r="L2" s="4" t="s">
        <v>8</v>
      </c>
      <c r="M2" s="4"/>
      <c r="N2" s="4"/>
      <c r="O2" s="4"/>
      <c r="P2" s="13"/>
      <c r="Q2" s="13"/>
      <c r="R2" s="13"/>
      <c r="S2" s="13"/>
      <c r="T2" s="4" t="s">
        <v>8</v>
      </c>
      <c r="U2" s="4"/>
      <c r="V2" s="4"/>
      <c r="W2" s="4"/>
    </row>
    <row r="3" ht="14.25" spans="1:30">
      <c r="A3" s="3"/>
      <c r="B3" s="3"/>
      <c r="C3" s="4"/>
      <c r="D3" s="5" t="s">
        <v>9</v>
      </c>
      <c r="E3" s="5" t="s">
        <v>10</v>
      </c>
      <c r="F3" s="6" t="s">
        <v>11</v>
      </c>
      <c r="G3" s="6" t="s">
        <v>12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9</v>
      </c>
      <c r="M3" s="5" t="s">
        <v>10</v>
      </c>
      <c r="N3" s="6" t="s">
        <v>11</v>
      </c>
      <c r="O3" s="6" t="s">
        <v>12</v>
      </c>
      <c r="P3" s="5" t="s">
        <v>9</v>
      </c>
      <c r="Q3" s="5" t="s">
        <v>10</v>
      </c>
      <c r="R3" s="6" t="s">
        <v>11</v>
      </c>
      <c r="S3" s="6" t="s">
        <v>12</v>
      </c>
      <c r="T3" s="5" t="s">
        <v>9</v>
      </c>
      <c r="U3" s="5" t="s">
        <v>10</v>
      </c>
      <c r="V3" s="6" t="s">
        <v>11</v>
      </c>
      <c r="W3" s="6" t="s">
        <v>12</v>
      </c>
      <c r="Z3" s="14"/>
      <c r="AA3" s="15"/>
      <c r="AB3" s="14"/>
      <c r="AC3" s="16"/>
      <c r="AD3" s="14"/>
    </row>
    <row r="4" ht="14.25" spans="1:30">
      <c r="A4" s="7">
        <v>2122030101</v>
      </c>
      <c r="B4" s="7" t="s">
        <v>13</v>
      </c>
      <c r="C4" s="8" t="s">
        <v>14</v>
      </c>
      <c r="D4" s="9">
        <v>85.55</v>
      </c>
      <c r="E4" s="9">
        <v>86.215</v>
      </c>
      <c r="F4" s="10">
        <f t="shared" ref="F4:F28" si="0">(D4+E4)/2</f>
        <v>85.8825</v>
      </c>
      <c r="G4" s="6">
        <f>RANK(F4,$F$4:$F$28)</f>
        <v>11</v>
      </c>
      <c r="H4" s="9">
        <v>83.36</v>
      </c>
      <c r="I4" s="9">
        <v>75.73</v>
      </c>
      <c r="J4" s="10">
        <f t="shared" ref="J4:J28" si="1">(H4+I4)/2</f>
        <v>79.545</v>
      </c>
      <c r="K4" s="6">
        <f>RANK(J4,$J$4:$J$28)</f>
        <v>23</v>
      </c>
      <c r="L4" s="9">
        <v>76.62</v>
      </c>
      <c r="M4" s="9">
        <v>61.2</v>
      </c>
      <c r="N4" s="10">
        <f t="shared" ref="N4:N28" si="2">(L4+M4)/2</f>
        <v>68.91</v>
      </c>
      <c r="O4" s="6">
        <f>RANK(N4,$N$4:$N$28)</f>
        <v>16</v>
      </c>
      <c r="P4" s="9">
        <v>82.897</v>
      </c>
      <c r="Q4" s="9">
        <v>78.876</v>
      </c>
      <c r="R4" s="10">
        <f t="shared" ref="R4:R28" si="3">(P4+Q4)/2</f>
        <v>80.8865</v>
      </c>
      <c r="S4" s="6">
        <f>RANK(R4,$R$4:$R$28)</f>
        <v>23</v>
      </c>
      <c r="T4" s="9">
        <v>78.77</v>
      </c>
      <c r="U4" s="9">
        <v>75</v>
      </c>
      <c r="V4" s="10">
        <f t="shared" ref="V4:V28" si="4">(T4+U4)/2</f>
        <v>76.885</v>
      </c>
      <c r="W4" s="6">
        <f>RANK(V4,$V$4:$V$28)</f>
        <v>14</v>
      </c>
      <c r="Z4" s="14"/>
      <c r="AA4" s="15"/>
      <c r="AB4" s="16"/>
      <c r="AC4" s="16"/>
      <c r="AD4" s="14"/>
    </row>
    <row r="5" ht="14.25" spans="1:30">
      <c r="A5" s="7">
        <v>2122030102</v>
      </c>
      <c r="B5" s="7" t="s">
        <v>15</v>
      </c>
      <c r="C5" s="8" t="s">
        <v>16</v>
      </c>
      <c r="D5" s="9">
        <v>87.02</v>
      </c>
      <c r="E5" s="9">
        <v>86.898</v>
      </c>
      <c r="F5" s="10">
        <f t="shared" si="0"/>
        <v>86.959</v>
      </c>
      <c r="G5" s="6">
        <f t="shared" ref="G5:G28" si="5">RANK(F5,$F$4:$F$28)</f>
        <v>3</v>
      </c>
      <c r="H5" s="9">
        <v>92.64</v>
      </c>
      <c r="I5" s="9">
        <v>88.41</v>
      </c>
      <c r="J5" s="10">
        <f t="shared" si="1"/>
        <v>90.525</v>
      </c>
      <c r="K5" s="6">
        <f t="shared" ref="K5:K28" si="6">RANK(J5,$J$4:$J$28)</f>
        <v>8</v>
      </c>
      <c r="L5" s="9">
        <v>75.185</v>
      </c>
      <c r="M5" s="9">
        <v>0</v>
      </c>
      <c r="N5" s="10">
        <f t="shared" si="2"/>
        <v>37.5925</v>
      </c>
      <c r="O5" s="6">
        <f t="shared" ref="O5:O28" si="7">RANK(N5,$N$4:$N$28)</f>
        <v>24</v>
      </c>
      <c r="P5" s="9">
        <v>88.617</v>
      </c>
      <c r="Q5" s="9">
        <v>87.956</v>
      </c>
      <c r="R5" s="10">
        <f t="shared" si="3"/>
        <v>88.2865</v>
      </c>
      <c r="S5" s="6">
        <f t="shared" ref="S5:S28" si="8">RANK(R5,$R$4:$R$28)</f>
        <v>8</v>
      </c>
      <c r="T5" s="9">
        <v>75</v>
      </c>
      <c r="U5" s="9">
        <v>79.65</v>
      </c>
      <c r="V5" s="10">
        <f t="shared" si="4"/>
        <v>77.325</v>
      </c>
      <c r="W5" s="6">
        <f t="shared" ref="W5:W28" si="9">RANK(V5,$V$4:$V$28)</f>
        <v>13</v>
      </c>
      <c r="Z5" s="14"/>
      <c r="AA5" s="15"/>
      <c r="AB5" s="16"/>
      <c r="AC5" s="16"/>
      <c r="AD5" s="14"/>
    </row>
    <row r="6" ht="14.25" spans="1:30">
      <c r="A6" s="7">
        <v>2122030103</v>
      </c>
      <c r="B6" s="7" t="s">
        <v>17</v>
      </c>
      <c r="C6" s="8" t="s">
        <v>16</v>
      </c>
      <c r="D6" s="9">
        <v>85.55</v>
      </c>
      <c r="E6" s="9">
        <v>84.99</v>
      </c>
      <c r="F6" s="10">
        <f t="shared" si="0"/>
        <v>85.27</v>
      </c>
      <c r="G6" s="6">
        <f t="shared" si="5"/>
        <v>19</v>
      </c>
      <c r="H6" s="9">
        <v>88.41</v>
      </c>
      <c r="I6" s="9">
        <v>82.02</v>
      </c>
      <c r="J6" s="10">
        <f t="shared" si="1"/>
        <v>85.215</v>
      </c>
      <c r="K6" s="6">
        <f t="shared" si="6"/>
        <v>15</v>
      </c>
      <c r="L6" s="9">
        <v>75.36</v>
      </c>
      <c r="M6" s="9">
        <v>71</v>
      </c>
      <c r="N6" s="10">
        <f t="shared" si="2"/>
        <v>73.18</v>
      </c>
      <c r="O6" s="6">
        <f t="shared" si="7"/>
        <v>11</v>
      </c>
      <c r="P6" s="9">
        <v>85.738</v>
      </c>
      <c r="Q6" s="9">
        <v>82.911</v>
      </c>
      <c r="R6" s="10">
        <f t="shared" si="3"/>
        <v>84.3245</v>
      </c>
      <c r="S6" s="6">
        <f t="shared" si="8"/>
        <v>16</v>
      </c>
      <c r="T6" s="9">
        <v>81.75</v>
      </c>
      <c r="U6" s="9">
        <v>78</v>
      </c>
      <c r="V6" s="10">
        <f t="shared" si="4"/>
        <v>79.875</v>
      </c>
      <c r="W6" s="6">
        <f t="shared" si="9"/>
        <v>6</v>
      </c>
      <c r="Z6" s="14"/>
      <c r="AA6" s="15"/>
      <c r="AB6" s="16"/>
      <c r="AC6" s="16"/>
      <c r="AD6" s="14"/>
    </row>
    <row r="7" ht="14.25" spans="1:30">
      <c r="A7" s="7">
        <v>2122030104</v>
      </c>
      <c r="B7" s="7" t="s">
        <v>18</v>
      </c>
      <c r="C7" s="8" t="s">
        <v>14</v>
      </c>
      <c r="D7" s="9">
        <v>86.775</v>
      </c>
      <c r="E7" s="9">
        <v>85.095</v>
      </c>
      <c r="F7" s="10">
        <f t="shared" si="0"/>
        <v>85.935</v>
      </c>
      <c r="G7" s="6">
        <f t="shared" si="5"/>
        <v>10</v>
      </c>
      <c r="H7" s="9">
        <v>87.81</v>
      </c>
      <c r="I7" s="9">
        <v>79.99</v>
      </c>
      <c r="J7" s="10">
        <f t="shared" si="1"/>
        <v>83.9</v>
      </c>
      <c r="K7" s="6">
        <f t="shared" si="6"/>
        <v>18</v>
      </c>
      <c r="L7" s="9">
        <v>92.755</v>
      </c>
      <c r="M7" s="9">
        <v>58.9</v>
      </c>
      <c r="N7" s="10">
        <f t="shared" si="2"/>
        <v>75.8275</v>
      </c>
      <c r="O7" s="6">
        <f t="shared" si="7"/>
        <v>6</v>
      </c>
      <c r="P7" s="9">
        <v>88.293</v>
      </c>
      <c r="Q7" s="9">
        <v>81.522</v>
      </c>
      <c r="R7" s="10">
        <f t="shared" si="3"/>
        <v>84.9075</v>
      </c>
      <c r="S7" s="6">
        <f t="shared" si="8"/>
        <v>15</v>
      </c>
      <c r="T7" s="9">
        <v>82.365</v>
      </c>
      <c r="U7" s="9">
        <v>75</v>
      </c>
      <c r="V7" s="10">
        <f t="shared" si="4"/>
        <v>78.6825</v>
      </c>
      <c r="W7" s="6">
        <f t="shared" si="9"/>
        <v>9</v>
      </c>
      <c r="Z7" s="14"/>
      <c r="AA7" s="15"/>
      <c r="AB7" s="16"/>
      <c r="AC7" s="16"/>
      <c r="AD7" s="14"/>
    </row>
    <row r="8" ht="14.25" spans="1:30">
      <c r="A8" s="7">
        <v>2122030105</v>
      </c>
      <c r="B8" s="7" t="s">
        <v>19</v>
      </c>
      <c r="C8" s="8" t="s">
        <v>14</v>
      </c>
      <c r="D8" s="9">
        <v>87.975</v>
      </c>
      <c r="E8" s="9">
        <v>85.235</v>
      </c>
      <c r="F8" s="10">
        <f t="shared" si="0"/>
        <v>86.605</v>
      </c>
      <c r="G8" s="6">
        <f t="shared" si="5"/>
        <v>5</v>
      </c>
      <c r="H8" s="9">
        <v>91.05</v>
      </c>
      <c r="I8" s="9">
        <v>84.78</v>
      </c>
      <c r="J8" s="10">
        <f t="shared" si="1"/>
        <v>87.915</v>
      </c>
      <c r="K8" s="6">
        <f t="shared" si="6"/>
        <v>11</v>
      </c>
      <c r="L8" s="9">
        <v>85.825</v>
      </c>
      <c r="M8" s="9">
        <v>68.3</v>
      </c>
      <c r="N8" s="10">
        <f t="shared" si="2"/>
        <v>77.0625</v>
      </c>
      <c r="O8" s="6">
        <f t="shared" si="7"/>
        <v>4</v>
      </c>
      <c r="P8" s="9">
        <v>89.498</v>
      </c>
      <c r="Q8" s="9">
        <v>84.917</v>
      </c>
      <c r="R8" s="10">
        <f t="shared" si="3"/>
        <v>87.2075</v>
      </c>
      <c r="S8" s="6">
        <f t="shared" si="8"/>
        <v>9</v>
      </c>
      <c r="T8" s="9">
        <v>82.285</v>
      </c>
      <c r="U8" s="9">
        <v>82.08</v>
      </c>
      <c r="V8" s="10">
        <f t="shared" si="4"/>
        <v>82.1825</v>
      </c>
      <c r="W8" s="6">
        <f t="shared" si="9"/>
        <v>2</v>
      </c>
      <c r="Z8" s="14"/>
      <c r="AA8" s="15"/>
      <c r="AB8" s="16"/>
      <c r="AC8" s="16"/>
      <c r="AD8" s="14"/>
    </row>
    <row r="9" ht="14.25" spans="1:30">
      <c r="A9" s="7">
        <v>2122030106</v>
      </c>
      <c r="B9" s="7" t="s">
        <v>20</v>
      </c>
      <c r="C9" s="8" t="s">
        <v>16</v>
      </c>
      <c r="D9" s="9">
        <v>85.2</v>
      </c>
      <c r="E9" s="9">
        <v>85.218</v>
      </c>
      <c r="F9" s="10">
        <f t="shared" si="0"/>
        <v>85.209</v>
      </c>
      <c r="G9" s="6">
        <f t="shared" si="5"/>
        <v>20</v>
      </c>
      <c r="H9" s="9">
        <v>92.65</v>
      </c>
      <c r="I9" s="9">
        <v>89.11</v>
      </c>
      <c r="J9" s="10">
        <f t="shared" si="1"/>
        <v>90.88</v>
      </c>
      <c r="K9" s="6">
        <f t="shared" si="6"/>
        <v>7</v>
      </c>
      <c r="L9" s="9">
        <v>85.92</v>
      </c>
      <c r="M9" s="9">
        <v>0</v>
      </c>
      <c r="N9" s="10">
        <f t="shared" si="2"/>
        <v>42.96</v>
      </c>
      <c r="O9" s="6">
        <f t="shared" si="7"/>
        <v>23</v>
      </c>
      <c r="P9" s="9">
        <v>89.778</v>
      </c>
      <c r="Q9" s="9">
        <v>87.942</v>
      </c>
      <c r="R9" s="10">
        <f t="shared" si="3"/>
        <v>88.86</v>
      </c>
      <c r="S9" s="6">
        <f t="shared" si="8"/>
        <v>3</v>
      </c>
      <c r="T9" s="9">
        <v>75</v>
      </c>
      <c r="U9" s="9">
        <v>83.25</v>
      </c>
      <c r="V9" s="10">
        <f t="shared" si="4"/>
        <v>79.125</v>
      </c>
      <c r="W9" s="6">
        <f t="shared" si="9"/>
        <v>8</v>
      </c>
      <c r="Z9" s="14"/>
      <c r="AA9" s="15"/>
      <c r="AB9" s="16"/>
      <c r="AC9" s="16"/>
      <c r="AD9" s="14"/>
    </row>
    <row r="10" ht="14.25" spans="1:30">
      <c r="A10" s="7">
        <v>2122030107</v>
      </c>
      <c r="B10" s="7" t="s">
        <v>21</v>
      </c>
      <c r="C10" s="8" t="s">
        <v>14</v>
      </c>
      <c r="D10" s="9">
        <v>82.705</v>
      </c>
      <c r="E10" s="9">
        <v>82.103</v>
      </c>
      <c r="F10" s="10">
        <f t="shared" si="0"/>
        <v>82.404</v>
      </c>
      <c r="G10" s="6">
        <f t="shared" si="5"/>
        <v>25</v>
      </c>
      <c r="H10" s="9">
        <v>67.22</v>
      </c>
      <c r="I10" s="9">
        <v>70.94</v>
      </c>
      <c r="J10" s="10">
        <f t="shared" si="1"/>
        <v>69.08</v>
      </c>
      <c r="K10" s="6">
        <f t="shared" si="6"/>
        <v>25</v>
      </c>
      <c r="L10" s="9">
        <v>67.939</v>
      </c>
      <c r="M10" s="9">
        <v>66.1</v>
      </c>
      <c r="N10" s="10">
        <f t="shared" si="2"/>
        <v>67.0195</v>
      </c>
      <c r="O10" s="6">
        <f t="shared" si="7"/>
        <v>19</v>
      </c>
      <c r="P10" s="9">
        <v>71.199</v>
      </c>
      <c r="Q10" s="9">
        <v>74.289</v>
      </c>
      <c r="R10" s="10">
        <f t="shared" si="3"/>
        <v>72.744</v>
      </c>
      <c r="S10" s="6">
        <f t="shared" si="8"/>
        <v>25</v>
      </c>
      <c r="T10" s="9">
        <v>75</v>
      </c>
      <c r="U10" s="9">
        <v>75</v>
      </c>
      <c r="V10" s="10">
        <f t="shared" si="4"/>
        <v>75</v>
      </c>
      <c r="W10" s="6">
        <f t="shared" si="9"/>
        <v>17</v>
      </c>
      <c r="Z10" s="14"/>
      <c r="AA10" s="15"/>
      <c r="AB10" s="16"/>
      <c r="AC10" s="16"/>
      <c r="AD10" s="14"/>
    </row>
    <row r="11" ht="14.25" spans="1:30">
      <c r="A11" s="7">
        <v>2122030108</v>
      </c>
      <c r="B11" s="7" t="s">
        <v>22</v>
      </c>
      <c r="C11" s="8" t="s">
        <v>16</v>
      </c>
      <c r="D11" s="9">
        <v>85.55</v>
      </c>
      <c r="E11" s="9">
        <v>84.5</v>
      </c>
      <c r="F11" s="10">
        <f t="shared" si="0"/>
        <v>85.025</v>
      </c>
      <c r="G11" s="6">
        <f t="shared" si="5"/>
        <v>23</v>
      </c>
      <c r="H11" s="9">
        <v>93.52</v>
      </c>
      <c r="I11" s="9">
        <v>90.35</v>
      </c>
      <c r="J11" s="10">
        <f t="shared" si="1"/>
        <v>91.935</v>
      </c>
      <c r="K11" s="6">
        <f t="shared" si="6"/>
        <v>5</v>
      </c>
      <c r="L11" s="9">
        <v>72.98</v>
      </c>
      <c r="M11" s="9">
        <v>72.2</v>
      </c>
      <c r="N11" s="10">
        <f t="shared" si="2"/>
        <v>72.59</v>
      </c>
      <c r="O11" s="6">
        <f t="shared" si="7"/>
        <v>13</v>
      </c>
      <c r="P11" s="9">
        <v>88.447</v>
      </c>
      <c r="Q11" s="9">
        <v>88.595</v>
      </c>
      <c r="R11" s="10">
        <f t="shared" si="3"/>
        <v>88.521</v>
      </c>
      <c r="S11" s="6">
        <f t="shared" si="8"/>
        <v>6</v>
      </c>
      <c r="T11" s="9">
        <v>75</v>
      </c>
      <c r="U11" s="9">
        <v>88.77</v>
      </c>
      <c r="V11" s="10">
        <f t="shared" si="4"/>
        <v>81.885</v>
      </c>
      <c r="W11" s="6">
        <f t="shared" si="9"/>
        <v>3</v>
      </c>
      <c r="Z11" s="14"/>
      <c r="AA11" s="15"/>
      <c r="AB11" s="16"/>
      <c r="AC11" s="16"/>
      <c r="AD11" s="14"/>
    </row>
    <row r="12" ht="14.25" spans="1:30">
      <c r="A12" s="7">
        <v>2122030109</v>
      </c>
      <c r="B12" s="7" t="s">
        <v>23</v>
      </c>
      <c r="C12" s="8" t="s">
        <v>16</v>
      </c>
      <c r="D12" s="9">
        <v>84.675</v>
      </c>
      <c r="E12" s="9">
        <v>85.393</v>
      </c>
      <c r="F12" s="10">
        <f t="shared" si="0"/>
        <v>85.034</v>
      </c>
      <c r="G12" s="6">
        <f t="shared" si="5"/>
        <v>22</v>
      </c>
      <c r="H12" s="9">
        <v>93.6</v>
      </c>
      <c r="I12" s="9">
        <v>90.61</v>
      </c>
      <c r="J12" s="10">
        <f t="shared" si="1"/>
        <v>92.105</v>
      </c>
      <c r="K12" s="6">
        <f t="shared" si="6"/>
        <v>4</v>
      </c>
      <c r="L12" s="9">
        <v>68.475</v>
      </c>
      <c r="M12" s="9">
        <v>0</v>
      </c>
      <c r="N12" s="10">
        <f t="shared" si="2"/>
        <v>34.2375</v>
      </c>
      <c r="O12" s="6">
        <f t="shared" si="7"/>
        <v>25</v>
      </c>
      <c r="P12" s="9">
        <v>87.6</v>
      </c>
      <c r="Q12" s="9">
        <v>89.045</v>
      </c>
      <c r="R12" s="10">
        <f t="shared" si="3"/>
        <v>88.3225</v>
      </c>
      <c r="S12" s="6">
        <f t="shared" si="8"/>
        <v>7</v>
      </c>
      <c r="T12" s="9">
        <v>75</v>
      </c>
      <c r="U12" s="9">
        <v>75</v>
      </c>
      <c r="V12" s="10">
        <f t="shared" si="4"/>
        <v>75</v>
      </c>
      <c r="W12" s="6">
        <f t="shared" si="9"/>
        <v>17</v>
      </c>
      <c r="Z12" s="14"/>
      <c r="AA12" s="15"/>
      <c r="AB12" s="16"/>
      <c r="AC12" s="16"/>
      <c r="AD12" s="14"/>
    </row>
    <row r="13" ht="14.25" spans="1:30">
      <c r="A13" s="7">
        <v>2122030110</v>
      </c>
      <c r="B13" s="7" t="s">
        <v>24</v>
      </c>
      <c r="C13" s="8" t="s">
        <v>16</v>
      </c>
      <c r="D13" s="9">
        <v>88</v>
      </c>
      <c r="E13" s="9">
        <v>88.023</v>
      </c>
      <c r="F13" s="10">
        <f t="shared" si="0"/>
        <v>88.0115</v>
      </c>
      <c r="G13" s="6">
        <f t="shared" si="5"/>
        <v>1</v>
      </c>
      <c r="H13" s="9">
        <v>94.81</v>
      </c>
      <c r="I13" s="9">
        <v>90.98</v>
      </c>
      <c r="J13" s="10">
        <f t="shared" si="1"/>
        <v>92.895</v>
      </c>
      <c r="K13" s="6">
        <f t="shared" si="6"/>
        <v>2</v>
      </c>
      <c r="L13" s="9">
        <v>75.5</v>
      </c>
      <c r="M13" s="9">
        <v>70.6</v>
      </c>
      <c r="N13" s="10">
        <f t="shared" si="2"/>
        <v>73.05</v>
      </c>
      <c r="O13" s="6">
        <f t="shared" si="7"/>
        <v>12</v>
      </c>
      <c r="P13" s="9">
        <v>90.211</v>
      </c>
      <c r="Q13" s="9">
        <v>90.093</v>
      </c>
      <c r="R13" s="10">
        <f t="shared" si="3"/>
        <v>90.152</v>
      </c>
      <c r="S13" s="6">
        <f t="shared" si="8"/>
        <v>1</v>
      </c>
      <c r="T13" s="9">
        <v>79.19</v>
      </c>
      <c r="U13" s="9">
        <v>87.54</v>
      </c>
      <c r="V13" s="10">
        <f t="shared" si="4"/>
        <v>83.365</v>
      </c>
      <c r="W13" s="6">
        <f t="shared" si="9"/>
        <v>1</v>
      </c>
      <c r="Z13" s="14"/>
      <c r="AA13" s="15"/>
      <c r="AB13" s="16"/>
      <c r="AC13" s="16"/>
      <c r="AD13" s="14"/>
    </row>
    <row r="14" ht="14.25" spans="1:30">
      <c r="A14" s="7">
        <v>2122030111</v>
      </c>
      <c r="B14" s="7" t="s">
        <v>25</v>
      </c>
      <c r="C14" s="8" t="s">
        <v>16</v>
      </c>
      <c r="D14" s="9">
        <v>84.815</v>
      </c>
      <c r="E14" s="9">
        <v>85.603</v>
      </c>
      <c r="F14" s="10">
        <f t="shared" si="0"/>
        <v>85.209</v>
      </c>
      <c r="G14" s="6">
        <f t="shared" si="5"/>
        <v>20</v>
      </c>
      <c r="H14" s="9">
        <v>88.15</v>
      </c>
      <c r="I14" s="9">
        <v>80.04</v>
      </c>
      <c r="J14" s="10">
        <f t="shared" si="1"/>
        <v>84.095</v>
      </c>
      <c r="K14" s="6">
        <f t="shared" si="6"/>
        <v>17</v>
      </c>
      <c r="L14" s="9">
        <v>70.035</v>
      </c>
      <c r="M14" s="9">
        <v>77.1</v>
      </c>
      <c r="N14" s="10">
        <f t="shared" si="2"/>
        <v>73.5675</v>
      </c>
      <c r="O14" s="6">
        <f t="shared" si="7"/>
        <v>9</v>
      </c>
      <c r="P14" s="9">
        <v>84.599</v>
      </c>
      <c r="Q14" s="9">
        <v>81.709</v>
      </c>
      <c r="R14" s="10">
        <f t="shared" si="3"/>
        <v>83.154</v>
      </c>
      <c r="S14" s="6">
        <f t="shared" si="8"/>
        <v>18</v>
      </c>
      <c r="T14" s="9">
        <v>75</v>
      </c>
      <c r="U14" s="9">
        <v>75</v>
      </c>
      <c r="V14" s="10">
        <f t="shared" si="4"/>
        <v>75</v>
      </c>
      <c r="W14" s="6">
        <f t="shared" si="9"/>
        <v>17</v>
      </c>
      <c r="Z14" s="14"/>
      <c r="AA14" s="15"/>
      <c r="AB14" s="16"/>
      <c r="AC14" s="16"/>
      <c r="AD14" s="14"/>
    </row>
    <row r="15" ht="14.25" spans="1:30">
      <c r="A15" s="7">
        <v>2122030112</v>
      </c>
      <c r="B15" s="7" t="s">
        <v>26</v>
      </c>
      <c r="C15" s="8" t="s">
        <v>16</v>
      </c>
      <c r="D15" s="9">
        <v>85.375</v>
      </c>
      <c r="E15" s="9">
        <v>88.43</v>
      </c>
      <c r="F15" s="10">
        <f t="shared" si="0"/>
        <v>86.9025</v>
      </c>
      <c r="G15" s="6">
        <f t="shared" si="5"/>
        <v>4</v>
      </c>
      <c r="H15" s="9">
        <v>89.2</v>
      </c>
      <c r="I15" s="9">
        <v>83.15</v>
      </c>
      <c r="J15" s="10">
        <f t="shared" si="1"/>
        <v>86.175</v>
      </c>
      <c r="K15" s="6">
        <f t="shared" si="6"/>
        <v>14</v>
      </c>
      <c r="L15" s="9">
        <v>71.505</v>
      </c>
      <c r="M15" s="9">
        <v>90.6</v>
      </c>
      <c r="N15" s="10">
        <f t="shared" si="2"/>
        <v>81.0525</v>
      </c>
      <c r="O15" s="6">
        <f t="shared" si="7"/>
        <v>2</v>
      </c>
      <c r="P15" s="9">
        <v>85.59</v>
      </c>
      <c r="Q15" s="9">
        <v>84.734</v>
      </c>
      <c r="R15" s="10">
        <f t="shared" si="3"/>
        <v>85.162</v>
      </c>
      <c r="S15" s="6">
        <f t="shared" si="8"/>
        <v>14</v>
      </c>
      <c r="T15" s="9">
        <v>75</v>
      </c>
      <c r="U15" s="9">
        <v>86.4</v>
      </c>
      <c r="V15" s="10">
        <f t="shared" si="4"/>
        <v>80.7</v>
      </c>
      <c r="W15" s="6">
        <f t="shared" si="9"/>
        <v>5</v>
      </c>
      <c r="Z15" s="14"/>
      <c r="AA15" s="15"/>
      <c r="AB15" s="16"/>
      <c r="AC15" s="16"/>
      <c r="AD15" s="14"/>
    </row>
    <row r="16" ht="14.25" spans="1:30">
      <c r="A16" s="7">
        <v>2122030113</v>
      </c>
      <c r="B16" s="7" t="s">
        <v>27</v>
      </c>
      <c r="C16" s="8" t="s">
        <v>16</v>
      </c>
      <c r="D16" s="9">
        <v>85.06</v>
      </c>
      <c r="E16" s="9">
        <v>86.32</v>
      </c>
      <c r="F16" s="10">
        <f t="shared" si="0"/>
        <v>85.69</v>
      </c>
      <c r="G16" s="6">
        <f t="shared" si="5"/>
        <v>12</v>
      </c>
      <c r="H16" s="9">
        <v>95.91</v>
      </c>
      <c r="I16" s="9">
        <v>93.66</v>
      </c>
      <c r="J16" s="10">
        <f t="shared" si="1"/>
        <v>94.785</v>
      </c>
      <c r="K16" s="6">
        <f t="shared" si="6"/>
        <v>1</v>
      </c>
      <c r="L16" s="9">
        <v>62.845</v>
      </c>
      <c r="M16" s="9">
        <v>68.7</v>
      </c>
      <c r="N16" s="10">
        <f t="shared" si="2"/>
        <v>65.7725</v>
      </c>
      <c r="O16" s="6">
        <f t="shared" si="7"/>
        <v>20</v>
      </c>
      <c r="P16" s="9">
        <v>88.238</v>
      </c>
      <c r="Q16" s="9">
        <v>91.458</v>
      </c>
      <c r="R16" s="10">
        <f t="shared" si="3"/>
        <v>89.848</v>
      </c>
      <c r="S16" s="6">
        <f t="shared" si="8"/>
        <v>2</v>
      </c>
      <c r="T16" s="9">
        <v>75</v>
      </c>
      <c r="U16" s="9">
        <v>81</v>
      </c>
      <c r="V16" s="10">
        <f t="shared" si="4"/>
        <v>78</v>
      </c>
      <c r="W16" s="6">
        <f t="shared" si="9"/>
        <v>11</v>
      </c>
      <c r="Z16" s="14"/>
      <c r="AA16" s="15"/>
      <c r="AB16" s="16"/>
      <c r="AC16" s="16"/>
      <c r="AD16" s="14"/>
    </row>
    <row r="17" ht="14.25" spans="1:30">
      <c r="A17" s="7">
        <v>2122030114</v>
      </c>
      <c r="B17" s="7" t="s">
        <v>28</v>
      </c>
      <c r="C17" s="8" t="s">
        <v>14</v>
      </c>
      <c r="D17" s="9">
        <v>85.41</v>
      </c>
      <c r="E17" s="9">
        <v>86.53</v>
      </c>
      <c r="F17" s="10">
        <f t="shared" si="0"/>
        <v>85.97</v>
      </c>
      <c r="G17" s="6">
        <f t="shared" si="5"/>
        <v>9</v>
      </c>
      <c r="H17" s="9">
        <v>78.9</v>
      </c>
      <c r="I17" s="9">
        <v>74.65</v>
      </c>
      <c r="J17" s="10">
        <f t="shared" si="1"/>
        <v>76.775</v>
      </c>
      <c r="K17" s="6">
        <f t="shared" si="6"/>
        <v>24</v>
      </c>
      <c r="L17" s="9">
        <v>75.51</v>
      </c>
      <c r="M17" s="9">
        <v>72.8</v>
      </c>
      <c r="N17" s="10">
        <f t="shared" si="2"/>
        <v>74.155</v>
      </c>
      <c r="O17" s="6">
        <f t="shared" si="7"/>
        <v>8</v>
      </c>
      <c r="P17" s="9">
        <v>80.019</v>
      </c>
      <c r="Q17" s="9">
        <v>78.214</v>
      </c>
      <c r="R17" s="10">
        <f t="shared" si="3"/>
        <v>79.1165</v>
      </c>
      <c r="S17" s="6">
        <f t="shared" si="8"/>
        <v>24</v>
      </c>
      <c r="T17" s="9">
        <v>75</v>
      </c>
      <c r="U17" s="9">
        <v>75</v>
      </c>
      <c r="V17" s="10">
        <f t="shared" si="4"/>
        <v>75</v>
      </c>
      <c r="W17" s="6">
        <f t="shared" si="9"/>
        <v>17</v>
      </c>
      <c r="Z17" s="14"/>
      <c r="AA17" s="15"/>
      <c r="AB17" s="16"/>
      <c r="AC17" s="16"/>
      <c r="AD17" s="14"/>
    </row>
    <row r="18" ht="14.25" spans="1:30">
      <c r="A18" s="7">
        <v>2122030115</v>
      </c>
      <c r="B18" s="7" t="s">
        <v>29</v>
      </c>
      <c r="C18" s="8" t="s">
        <v>16</v>
      </c>
      <c r="D18" s="9">
        <v>85.55</v>
      </c>
      <c r="E18" s="9">
        <v>85.218</v>
      </c>
      <c r="F18" s="10">
        <f t="shared" si="0"/>
        <v>85.384</v>
      </c>
      <c r="G18" s="6">
        <f t="shared" si="5"/>
        <v>17</v>
      </c>
      <c r="H18" s="9">
        <v>91.55</v>
      </c>
      <c r="I18" s="9">
        <v>85.17</v>
      </c>
      <c r="J18" s="10">
        <f t="shared" si="1"/>
        <v>88.36</v>
      </c>
      <c r="K18" s="6">
        <f t="shared" si="6"/>
        <v>10</v>
      </c>
      <c r="L18" s="9">
        <v>77.32</v>
      </c>
      <c r="M18" s="9">
        <v>69.4</v>
      </c>
      <c r="N18" s="10">
        <f t="shared" si="2"/>
        <v>73.36</v>
      </c>
      <c r="O18" s="6">
        <f t="shared" si="7"/>
        <v>10</v>
      </c>
      <c r="P18" s="9">
        <v>87.916</v>
      </c>
      <c r="Q18" s="9">
        <v>85.184</v>
      </c>
      <c r="R18" s="10">
        <f t="shared" si="3"/>
        <v>86.55</v>
      </c>
      <c r="S18" s="6">
        <f t="shared" si="8"/>
        <v>11</v>
      </c>
      <c r="T18" s="9">
        <v>75</v>
      </c>
      <c r="U18" s="9">
        <v>75</v>
      </c>
      <c r="V18" s="10">
        <f t="shared" si="4"/>
        <v>75</v>
      </c>
      <c r="W18" s="6">
        <f t="shared" si="9"/>
        <v>17</v>
      </c>
      <c r="Z18" s="14"/>
      <c r="AA18" s="15"/>
      <c r="AB18" s="16"/>
      <c r="AC18" s="16"/>
      <c r="AD18" s="14"/>
    </row>
    <row r="19" ht="14.25" spans="1:30">
      <c r="A19" s="7">
        <v>2122030116</v>
      </c>
      <c r="B19" s="7" t="s">
        <v>30</v>
      </c>
      <c r="C19" s="8" t="s">
        <v>14</v>
      </c>
      <c r="D19" s="9">
        <v>85.55</v>
      </c>
      <c r="E19" s="9">
        <v>85.655</v>
      </c>
      <c r="F19" s="10">
        <f t="shared" si="0"/>
        <v>85.6025</v>
      </c>
      <c r="G19" s="6">
        <f t="shared" si="5"/>
        <v>13</v>
      </c>
      <c r="H19" s="9">
        <v>85.55</v>
      </c>
      <c r="I19" s="9">
        <v>79.42</v>
      </c>
      <c r="J19" s="10">
        <f t="shared" si="1"/>
        <v>82.485</v>
      </c>
      <c r="K19" s="6">
        <f t="shared" si="6"/>
        <v>20</v>
      </c>
      <c r="L19" s="9">
        <v>68.57</v>
      </c>
      <c r="M19" s="9">
        <v>53.5</v>
      </c>
      <c r="N19" s="10">
        <f t="shared" si="2"/>
        <v>61.035</v>
      </c>
      <c r="O19" s="6">
        <f t="shared" si="7"/>
        <v>22</v>
      </c>
      <c r="P19" s="9">
        <v>83.003</v>
      </c>
      <c r="Q19" s="9">
        <v>81.291</v>
      </c>
      <c r="R19" s="10">
        <f t="shared" si="3"/>
        <v>82.147</v>
      </c>
      <c r="S19" s="6">
        <f t="shared" si="8"/>
        <v>20</v>
      </c>
      <c r="T19" s="9">
        <v>75</v>
      </c>
      <c r="U19" s="9">
        <v>75</v>
      </c>
      <c r="V19" s="10">
        <f t="shared" si="4"/>
        <v>75</v>
      </c>
      <c r="W19" s="6">
        <f t="shared" si="9"/>
        <v>17</v>
      </c>
      <c r="Z19" s="14"/>
      <c r="AA19" s="15"/>
      <c r="AB19" s="16"/>
      <c r="AC19" s="16"/>
      <c r="AD19" s="14"/>
    </row>
    <row r="20" ht="14.25" spans="1:30">
      <c r="A20" s="7">
        <v>2122030117</v>
      </c>
      <c r="B20" s="7" t="s">
        <v>31</v>
      </c>
      <c r="C20" s="8" t="s">
        <v>16</v>
      </c>
      <c r="D20" s="9">
        <v>85.55</v>
      </c>
      <c r="E20" s="9">
        <v>85.288</v>
      </c>
      <c r="F20" s="10">
        <f t="shared" si="0"/>
        <v>85.419</v>
      </c>
      <c r="G20" s="6">
        <f t="shared" si="5"/>
        <v>15</v>
      </c>
      <c r="H20" s="9">
        <v>90.35</v>
      </c>
      <c r="I20" s="9">
        <v>83.57</v>
      </c>
      <c r="J20" s="10">
        <f t="shared" si="1"/>
        <v>86.96</v>
      </c>
      <c r="K20" s="6">
        <f t="shared" si="6"/>
        <v>13</v>
      </c>
      <c r="L20" s="9">
        <v>75.64</v>
      </c>
      <c r="M20" s="9">
        <v>67.5</v>
      </c>
      <c r="N20" s="10">
        <f t="shared" si="2"/>
        <v>71.57</v>
      </c>
      <c r="O20" s="6">
        <f t="shared" si="7"/>
        <v>15</v>
      </c>
      <c r="P20" s="9">
        <v>86.944</v>
      </c>
      <c r="Q20" s="9">
        <v>84.085</v>
      </c>
      <c r="R20" s="10">
        <f t="shared" si="3"/>
        <v>85.5145</v>
      </c>
      <c r="S20" s="6">
        <f t="shared" si="8"/>
        <v>13</v>
      </c>
      <c r="T20" s="9">
        <v>80.37</v>
      </c>
      <c r="U20" s="9">
        <v>75</v>
      </c>
      <c r="V20" s="10">
        <f t="shared" si="4"/>
        <v>77.685</v>
      </c>
      <c r="W20" s="6">
        <f t="shared" si="9"/>
        <v>12</v>
      </c>
      <c r="Z20" s="14"/>
      <c r="AA20" s="15"/>
      <c r="AB20" s="16"/>
      <c r="AC20" s="16"/>
      <c r="AD20" s="14"/>
    </row>
    <row r="21" ht="14.25" spans="1:30">
      <c r="A21" s="7">
        <v>2122030118</v>
      </c>
      <c r="B21" s="7" t="s">
        <v>32</v>
      </c>
      <c r="C21" s="8" t="s">
        <v>16</v>
      </c>
      <c r="D21" s="9">
        <v>83.205</v>
      </c>
      <c r="E21" s="9">
        <v>85.235</v>
      </c>
      <c r="F21" s="10">
        <f t="shared" si="0"/>
        <v>84.22</v>
      </c>
      <c r="G21" s="6">
        <f t="shared" si="5"/>
        <v>24</v>
      </c>
      <c r="H21" s="9">
        <v>84</v>
      </c>
      <c r="I21" s="9">
        <v>78.63</v>
      </c>
      <c r="J21" s="10">
        <f t="shared" si="1"/>
        <v>81.315</v>
      </c>
      <c r="K21" s="6">
        <f t="shared" si="6"/>
        <v>21</v>
      </c>
      <c r="L21" s="9">
        <v>71.25</v>
      </c>
      <c r="M21" s="9">
        <v>72.4</v>
      </c>
      <c r="N21" s="10">
        <f t="shared" si="2"/>
        <v>71.825</v>
      </c>
      <c r="O21" s="6">
        <f t="shared" si="7"/>
        <v>14</v>
      </c>
      <c r="P21" s="9">
        <v>81.889</v>
      </c>
      <c r="Q21" s="9">
        <v>80.612</v>
      </c>
      <c r="R21" s="10">
        <f t="shared" si="3"/>
        <v>81.2505</v>
      </c>
      <c r="S21" s="6">
        <f t="shared" si="8"/>
        <v>22</v>
      </c>
      <c r="T21" s="9">
        <v>75</v>
      </c>
      <c r="U21" s="9">
        <v>78</v>
      </c>
      <c r="V21" s="10">
        <f t="shared" si="4"/>
        <v>76.5</v>
      </c>
      <c r="W21" s="6">
        <f t="shared" si="9"/>
        <v>15</v>
      </c>
      <c r="Z21" s="14"/>
      <c r="AA21" s="15"/>
      <c r="AB21" s="16"/>
      <c r="AC21" s="16"/>
      <c r="AD21" s="14"/>
    </row>
    <row r="22" ht="14.25" spans="1:30">
      <c r="A22" s="7">
        <v>2122030119</v>
      </c>
      <c r="B22" s="7" t="s">
        <v>33</v>
      </c>
      <c r="C22" s="8" t="s">
        <v>14</v>
      </c>
      <c r="D22" s="9">
        <v>86.715</v>
      </c>
      <c r="E22" s="9">
        <v>88.22</v>
      </c>
      <c r="F22" s="10">
        <f t="shared" si="0"/>
        <v>87.4675</v>
      </c>
      <c r="G22" s="6">
        <f t="shared" si="5"/>
        <v>2</v>
      </c>
      <c r="H22" s="9">
        <v>90.45</v>
      </c>
      <c r="I22" s="9">
        <v>84.02</v>
      </c>
      <c r="J22" s="10">
        <f t="shared" si="1"/>
        <v>87.235</v>
      </c>
      <c r="K22" s="6">
        <f t="shared" si="6"/>
        <v>12</v>
      </c>
      <c r="L22" s="9">
        <v>73.575</v>
      </c>
      <c r="M22" s="9">
        <v>92.5</v>
      </c>
      <c r="N22" s="10">
        <f t="shared" si="2"/>
        <v>83.0375</v>
      </c>
      <c r="O22" s="6">
        <f t="shared" si="7"/>
        <v>1</v>
      </c>
      <c r="P22" s="9">
        <v>86.985</v>
      </c>
      <c r="Q22" s="9">
        <v>85.28</v>
      </c>
      <c r="R22" s="10">
        <f t="shared" si="3"/>
        <v>86.1325</v>
      </c>
      <c r="S22" s="6">
        <f t="shared" si="8"/>
        <v>12</v>
      </c>
      <c r="T22" s="9">
        <v>80.25</v>
      </c>
      <c r="U22" s="9">
        <v>81.45</v>
      </c>
      <c r="V22" s="10">
        <f t="shared" si="4"/>
        <v>80.85</v>
      </c>
      <c r="W22" s="6">
        <f t="shared" si="9"/>
        <v>4</v>
      </c>
      <c r="Z22" s="14"/>
      <c r="AA22" s="15"/>
      <c r="AB22" s="16"/>
      <c r="AC22" s="16"/>
      <c r="AD22" s="14"/>
    </row>
    <row r="23" ht="14.25" spans="1:30">
      <c r="A23" s="7">
        <v>2122030120</v>
      </c>
      <c r="B23" s="7" t="s">
        <v>34</v>
      </c>
      <c r="C23" s="8" t="s">
        <v>16</v>
      </c>
      <c r="D23" s="9">
        <v>85.55</v>
      </c>
      <c r="E23" s="9">
        <v>85.288</v>
      </c>
      <c r="F23" s="10">
        <f t="shared" si="0"/>
        <v>85.419</v>
      </c>
      <c r="G23" s="6">
        <f t="shared" si="5"/>
        <v>15</v>
      </c>
      <c r="H23" s="9">
        <v>92.18</v>
      </c>
      <c r="I23" s="9">
        <v>85.58</v>
      </c>
      <c r="J23" s="10">
        <f t="shared" si="1"/>
        <v>88.88</v>
      </c>
      <c r="K23" s="6">
        <f t="shared" si="6"/>
        <v>9</v>
      </c>
      <c r="L23" s="9">
        <v>75.64</v>
      </c>
      <c r="M23" s="9">
        <v>81.7</v>
      </c>
      <c r="N23" s="10">
        <f t="shared" si="2"/>
        <v>78.67</v>
      </c>
      <c r="O23" s="6">
        <f t="shared" si="7"/>
        <v>3</v>
      </c>
      <c r="P23" s="9">
        <v>88.042</v>
      </c>
      <c r="Q23" s="9">
        <v>85.492</v>
      </c>
      <c r="R23" s="10">
        <f t="shared" si="3"/>
        <v>86.767</v>
      </c>
      <c r="S23" s="6">
        <f t="shared" si="8"/>
        <v>10</v>
      </c>
      <c r="T23" s="9">
        <v>75</v>
      </c>
      <c r="U23" s="9">
        <v>75</v>
      </c>
      <c r="V23" s="10">
        <f t="shared" si="4"/>
        <v>75</v>
      </c>
      <c r="W23" s="6">
        <f t="shared" si="9"/>
        <v>17</v>
      </c>
      <c r="Z23" s="14"/>
      <c r="AA23" s="15"/>
      <c r="AB23" s="16"/>
      <c r="AC23" s="16"/>
      <c r="AD23" s="14"/>
    </row>
    <row r="24" ht="14.25" spans="1:30">
      <c r="A24" s="7">
        <v>2122030121</v>
      </c>
      <c r="B24" s="7" t="s">
        <v>35</v>
      </c>
      <c r="C24" s="8" t="s">
        <v>14</v>
      </c>
      <c r="D24" s="9">
        <v>86.775</v>
      </c>
      <c r="E24" s="9">
        <v>85.708</v>
      </c>
      <c r="F24" s="10">
        <f t="shared" si="0"/>
        <v>86.2415</v>
      </c>
      <c r="G24" s="6">
        <f t="shared" si="5"/>
        <v>7</v>
      </c>
      <c r="H24" s="9">
        <v>93.8</v>
      </c>
      <c r="I24" s="9">
        <v>90.66</v>
      </c>
      <c r="J24" s="10">
        <f t="shared" si="1"/>
        <v>92.23</v>
      </c>
      <c r="K24" s="6">
        <f t="shared" si="6"/>
        <v>3</v>
      </c>
      <c r="L24" s="9">
        <v>68.885</v>
      </c>
      <c r="M24" s="9">
        <v>80.6</v>
      </c>
      <c r="N24" s="10">
        <f t="shared" si="2"/>
        <v>74.7425</v>
      </c>
      <c r="O24" s="6">
        <f t="shared" si="7"/>
        <v>7</v>
      </c>
      <c r="P24" s="9">
        <v>88.307</v>
      </c>
      <c r="Q24" s="9">
        <v>89.174</v>
      </c>
      <c r="R24" s="10">
        <f t="shared" si="3"/>
        <v>88.7405</v>
      </c>
      <c r="S24" s="6">
        <f t="shared" si="8"/>
        <v>4</v>
      </c>
      <c r="T24" s="9">
        <v>76.125</v>
      </c>
      <c r="U24" s="9">
        <v>81</v>
      </c>
      <c r="V24" s="10">
        <f t="shared" si="4"/>
        <v>78.5625</v>
      </c>
      <c r="W24" s="6">
        <f t="shared" si="9"/>
        <v>10</v>
      </c>
      <c r="Z24" s="14"/>
      <c r="AA24" s="15"/>
      <c r="AB24" s="16"/>
      <c r="AC24" s="16"/>
      <c r="AD24" s="14"/>
    </row>
    <row r="25" ht="14.25" spans="1:30">
      <c r="A25" s="7">
        <v>2122030122</v>
      </c>
      <c r="B25" s="7" t="s">
        <v>36</v>
      </c>
      <c r="C25" s="8" t="s">
        <v>14</v>
      </c>
      <c r="D25" s="9">
        <v>85.445</v>
      </c>
      <c r="E25" s="9">
        <v>87.195</v>
      </c>
      <c r="F25" s="10">
        <f t="shared" si="0"/>
        <v>86.32</v>
      </c>
      <c r="G25" s="6">
        <f t="shared" si="5"/>
        <v>6</v>
      </c>
      <c r="H25" s="9">
        <v>92.7</v>
      </c>
      <c r="I25" s="9">
        <v>89.97</v>
      </c>
      <c r="J25" s="10">
        <f t="shared" si="1"/>
        <v>91.335</v>
      </c>
      <c r="K25" s="6">
        <f t="shared" si="6"/>
        <v>6</v>
      </c>
      <c r="L25" s="9">
        <v>74.405</v>
      </c>
      <c r="M25" s="9">
        <v>60.4</v>
      </c>
      <c r="N25" s="10">
        <f t="shared" si="2"/>
        <v>67.4025</v>
      </c>
      <c r="O25" s="6">
        <f t="shared" si="7"/>
        <v>18</v>
      </c>
      <c r="P25" s="9">
        <v>88.142</v>
      </c>
      <c r="Q25" s="9">
        <v>89.138</v>
      </c>
      <c r="R25" s="10">
        <f t="shared" si="3"/>
        <v>88.64</v>
      </c>
      <c r="S25" s="6">
        <f t="shared" si="8"/>
        <v>5</v>
      </c>
      <c r="T25" s="9">
        <v>75</v>
      </c>
      <c r="U25" s="9">
        <v>84.15</v>
      </c>
      <c r="V25" s="10">
        <f t="shared" si="4"/>
        <v>79.575</v>
      </c>
      <c r="W25" s="6">
        <f t="shared" si="9"/>
        <v>7</v>
      </c>
      <c r="Z25" s="14"/>
      <c r="AA25" s="15"/>
      <c r="AB25" s="16"/>
      <c r="AC25" s="16"/>
      <c r="AD25" s="14"/>
    </row>
    <row r="26" ht="14.25" spans="1:30">
      <c r="A26" s="7">
        <v>2122030123</v>
      </c>
      <c r="B26" s="7" t="s">
        <v>37</v>
      </c>
      <c r="C26" s="8" t="s">
        <v>16</v>
      </c>
      <c r="D26" s="9">
        <v>85.55</v>
      </c>
      <c r="E26" s="9">
        <v>85.498</v>
      </c>
      <c r="F26" s="10">
        <f t="shared" si="0"/>
        <v>85.524</v>
      </c>
      <c r="G26" s="6">
        <f t="shared" si="5"/>
        <v>14</v>
      </c>
      <c r="H26" s="9">
        <v>85.67</v>
      </c>
      <c r="I26" s="9">
        <v>79.63</v>
      </c>
      <c r="J26" s="10">
        <f t="shared" si="1"/>
        <v>82.65</v>
      </c>
      <c r="K26" s="6">
        <f t="shared" si="6"/>
        <v>19</v>
      </c>
      <c r="L26" s="9">
        <v>71.37</v>
      </c>
      <c r="M26" s="9">
        <v>55.9</v>
      </c>
      <c r="N26" s="10">
        <f t="shared" si="2"/>
        <v>63.635</v>
      </c>
      <c r="O26" s="6">
        <f t="shared" si="7"/>
        <v>21</v>
      </c>
      <c r="P26" s="9">
        <v>83.495</v>
      </c>
      <c r="Q26" s="9">
        <v>81.39</v>
      </c>
      <c r="R26" s="10">
        <f t="shared" si="3"/>
        <v>82.4425</v>
      </c>
      <c r="S26" s="6">
        <f t="shared" si="8"/>
        <v>19</v>
      </c>
      <c r="T26" s="9">
        <v>75</v>
      </c>
      <c r="U26" s="9">
        <v>75</v>
      </c>
      <c r="V26" s="10">
        <f t="shared" si="4"/>
        <v>75</v>
      </c>
      <c r="W26" s="6">
        <f t="shared" si="9"/>
        <v>17</v>
      </c>
      <c r="Z26" s="14"/>
      <c r="AA26" s="15"/>
      <c r="AB26" s="16"/>
      <c r="AC26" s="16"/>
      <c r="AD26" s="14"/>
    </row>
    <row r="27" ht="14.25" spans="1:30">
      <c r="A27" s="7">
        <v>2122030124</v>
      </c>
      <c r="B27" s="7" t="s">
        <v>38</v>
      </c>
      <c r="C27" s="8" t="s">
        <v>16</v>
      </c>
      <c r="D27" s="9">
        <v>86.775</v>
      </c>
      <c r="E27" s="9">
        <v>85.55</v>
      </c>
      <c r="F27" s="10">
        <f t="shared" si="0"/>
        <v>86.1625</v>
      </c>
      <c r="G27" s="6">
        <f t="shared" si="5"/>
        <v>8</v>
      </c>
      <c r="H27" s="9">
        <v>88.2</v>
      </c>
      <c r="I27" s="9">
        <v>80.12</v>
      </c>
      <c r="J27" s="10">
        <f t="shared" si="1"/>
        <v>84.16</v>
      </c>
      <c r="K27" s="6">
        <f t="shared" si="6"/>
        <v>16</v>
      </c>
      <c r="L27" s="9">
        <v>77.075</v>
      </c>
      <c r="M27" s="9">
        <v>60.2</v>
      </c>
      <c r="N27" s="10">
        <f t="shared" si="2"/>
        <v>68.6375</v>
      </c>
      <c r="O27" s="6">
        <f t="shared" si="7"/>
        <v>17</v>
      </c>
      <c r="P27" s="9">
        <v>86.175</v>
      </c>
      <c r="Q27" s="9">
        <v>81.749</v>
      </c>
      <c r="R27" s="10">
        <f t="shared" si="3"/>
        <v>83.962</v>
      </c>
      <c r="S27" s="6">
        <f t="shared" si="8"/>
        <v>17</v>
      </c>
      <c r="T27" s="9">
        <v>78</v>
      </c>
      <c r="U27" s="9">
        <v>75</v>
      </c>
      <c r="V27" s="10">
        <f t="shared" si="4"/>
        <v>76.5</v>
      </c>
      <c r="W27" s="6">
        <f t="shared" si="9"/>
        <v>15</v>
      </c>
      <c r="Z27" s="14"/>
      <c r="AA27" s="15"/>
      <c r="AB27" s="16"/>
      <c r="AC27" s="16"/>
      <c r="AD27" s="14"/>
    </row>
    <row r="28" ht="14.25" spans="1:30">
      <c r="A28" s="7">
        <v>2122030125</v>
      </c>
      <c r="B28" s="7" t="s">
        <v>39</v>
      </c>
      <c r="C28" s="8" t="s">
        <v>16</v>
      </c>
      <c r="D28" s="9">
        <v>85.2</v>
      </c>
      <c r="E28" s="9">
        <v>85.498</v>
      </c>
      <c r="F28" s="10">
        <f t="shared" si="0"/>
        <v>85.349</v>
      </c>
      <c r="G28" s="6">
        <f t="shared" si="5"/>
        <v>18</v>
      </c>
      <c r="H28" s="9">
        <v>83.91</v>
      </c>
      <c r="I28" s="9">
        <v>77.92</v>
      </c>
      <c r="J28" s="10">
        <f t="shared" si="1"/>
        <v>80.915</v>
      </c>
      <c r="K28" s="6">
        <f t="shared" si="6"/>
        <v>22</v>
      </c>
      <c r="L28" s="9">
        <v>80.39</v>
      </c>
      <c r="M28" s="9">
        <v>72.5</v>
      </c>
      <c r="N28" s="10">
        <f t="shared" si="2"/>
        <v>76.445</v>
      </c>
      <c r="O28" s="6">
        <f t="shared" si="7"/>
        <v>5</v>
      </c>
      <c r="P28" s="9">
        <v>83.705</v>
      </c>
      <c r="Q28" s="9">
        <v>80.193</v>
      </c>
      <c r="R28" s="10">
        <f t="shared" si="3"/>
        <v>81.949</v>
      </c>
      <c r="S28" s="6">
        <f t="shared" si="8"/>
        <v>21</v>
      </c>
      <c r="T28" s="9">
        <v>75</v>
      </c>
      <c r="U28" s="9">
        <v>75</v>
      </c>
      <c r="V28" s="10">
        <f t="shared" si="4"/>
        <v>75</v>
      </c>
      <c r="W28" s="6">
        <f t="shared" si="9"/>
        <v>17</v>
      </c>
      <c r="Z28" s="14"/>
      <c r="AA28" s="15"/>
      <c r="AB28" s="16"/>
      <c r="AC28" s="16"/>
      <c r="AD28" s="14"/>
    </row>
    <row r="29" ht="74" customHeight="1" spans="1:23">
      <c r="A29" s="11" t="s">
        <v>40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</sheetData>
  <mergeCells count="13">
    <mergeCell ref="D1:G1"/>
    <mergeCell ref="H1:K1"/>
    <mergeCell ref="L1:O1"/>
    <mergeCell ref="T1:W1"/>
    <mergeCell ref="D2:G2"/>
    <mergeCell ref="H2:K2"/>
    <mergeCell ref="L2:O2"/>
    <mergeCell ref="T2:W2"/>
    <mergeCell ref="A29:W29"/>
    <mergeCell ref="A1:A3"/>
    <mergeCell ref="B1:B3"/>
    <mergeCell ref="C1:C3"/>
    <mergeCell ref="P1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</cp:lastModifiedBy>
  <dcterms:created xsi:type="dcterms:W3CDTF">2020-06-03T06:50:00Z</dcterms:created>
  <dcterms:modified xsi:type="dcterms:W3CDTF">2023-03-09T09:25:07Z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F907080E43FD4DAEB51CCCF0CF800B75</vt:lpwstr>
  </property>
</Properties>
</file>